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IEUWSBEGRIP\"/>
    </mc:Choice>
  </mc:AlternateContent>
  <bookViews>
    <workbookView xWindow="0" yWindow="0" windowWidth="23400" windowHeight="9060" tabRatio="696"/>
  </bookViews>
  <sheets>
    <sheet name="AA-1" sheetId="1" r:id="rId1"/>
    <sheet name="grafiek AA-1" sheetId="13" r:id="rId2"/>
    <sheet name="AA-2" sheetId="14" r:id="rId3"/>
    <sheet name="grafiek AA-2" sheetId="15" r:id="rId4"/>
    <sheet name="A-1" sheetId="12" r:id="rId5"/>
    <sheet name="grafiek A-1" sheetId="11" r:id="rId6"/>
    <sheet name="A-2" sheetId="4" r:id="rId7"/>
    <sheet name="grafiek A-2" sheetId="10" r:id="rId8"/>
    <sheet name="B-1" sheetId="5" r:id="rId9"/>
    <sheet name="grafiek B-1" sheetId="9" r:id="rId10"/>
    <sheet name="B-2" sheetId="7" r:id="rId11"/>
    <sheet name="grafiek B-2" sheetId="8" r:id="rId12"/>
  </sheets>
  <definedNames>
    <definedName name="_xlnm.Print_Area" localSheetId="4">'A-1'!$B$1:$AU$40</definedName>
    <definedName name="_xlnm.Print_Area" localSheetId="6">'A-2'!$B$1:$AU$40</definedName>
    <definedName name="_xlnm.Print_Area" localSheetId="0">'AA-1'!$B$1:$AU$40</definedName>
    <definedName name="_xlnm.Print_Area" localSheetId="2">'AA-2'!$B$1:$AU$40</definedName>
    <definedName name="_xlnm.Print_Area" localSheetId="8">'B-1'!$B$1:$AU$40</definedName>
    <definedName name="_xlnm.Print_Area" localSheetId="10">'B-2'!$B$1:$AU$40</definedName>
    <definedName name="_xlnm.Print_Area" localSheetId="5">'grafiek A-1'!$F$3:$R$31</definedName>
    <definedName name="_xlnm.Print_Area" localSheetId="7">'grafiek A-2'!$F$3:$R$31</definedName>
    <definedName name="_xlnm.Print_Area" localSheetId="1">'grafiek AA-1'!$F$3:$R$31</definedName>
    <definedName name="_xlnm.Print_Area" localSheetId="3">'grafiek AA-2'!$F$3:$R$31</definedName>
    <definedName name="_xlnm.Print_Area" localSheetId="9">'grafiek B-1'!$F$3:$R$31</definedName>
    <definedName name="_xlnm.Print_Area" localSheetId="11">'grafiek B-2'!$F$3:$R$31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41" i="1" l="1"/>
  <c r="AT41" i="1"/>
  <c r="AQ41" i="1"/>
  <c r="AP41" i="1"/>
  <c r="AO41" i="1"/>
  <c r="AN41" i="1"/>
  <c r="AJ41" i="1"/>
  <c r="AK41" i="1" s="1"/>
  <c r="AI41" i="1"/>
  <c r="AH41" i="1"/>
  <c r="AE41" i="1"/>
  <c r="AD41" i="1"/>
  <c r="AC41" i="1"/>
  <c r="AB41" i="1"/>
  <c r="AU41" i="14"/>
  <c r="AO41" i="14"/>
  <c r="AI41" i="14"/>
  <c r="AC41" i="14"/>
  <c r="W41" i="14"/>
  <c r="Q41" i="14"/>
  <c r="AU41" i="12"/>
  <c r="AO41" i="12"/>
  <c r="AI41" i="12"/>
  <c r="AC41" i="12"/>
  <c r="W41" i="12"/>
  <c r="Q41" i="12"/>
  <c r="AU41" i="4"/>
  <c r="AO41" i="4"/>
  <c r="AI41" i="4"/>
  <c r="AC41" i="4"/>
  <c r="W41" i="4"/>
  <c r="Q41" i="4"/>
  <c r="D40" i="15" l="1"/>
  <c r="B40" i="15"/>
  <c r="D39" i="15"/>
  <c r="B39" i="15"/>
  <c r="D38" i="15"/>
  <c r="B38" i="15"/>
  <c r="D37" i="15"/>
  <c r="B37" i="15"/>
  <c r="D36" i="15"/>
  <c r="B36" i="15"/>
  <c r="D35" i="15"/>
  <c r="B35" i="15"/>
  <c r="D34" i="15"/>
  <c r="B34" i="15"/>
  <c r="D33" i="15"/>
  <c r="B33" i="15"/>
  <c r="D32" i="15"/>
  <c r="B32" i="15"/>
  <c r="D31" i="15"/>
  <c r="B31" i="15"/>
  <c r="D30" i="15"/>
  <c r="B30" i="15"/>
  <c r="D29" i="15"/>
  <c r="B29" i="15"/>
  <c r="D28" i="15"/>
  <c r="B28" i="15"/>
  <c r="D27" i="15"/>
  <c r="B27" i="15"/>
  <c r="D26" i="15"/>
  <c r="B26" i="15"/>
  <c r="D25" i="15"/>
  <c r="B25" i="15"/>
  <c r="D24" i="15"/>
  <c r="B24" i="15"/>
  <c r="D23" i="15"/>
  <c r="B23" i="15"/>
  <c r="D22" i="15"/>
  <c r="B22" i="15"/>
  <c r="D21" i="15"/>
  <c r="B21" i="15"/>
  <c r="D20" i="15"/>
  <c r="B20" i="15"/>
  <c r="D19" i="15"/>
  <c r="B19" i="15"/>
  <c r="D18" i="15"/>
  <c r="B18" i="15"/>
  <c r="D17" i="15"/>
  <c r="B17" i="15"/>
  <c r="D16" i="15"/>
  <c r="B16" i="15"/>
  <c r="D15" i="15"/>
  <c r="B15" i="15"/>
  <c r="D14" i="15"/>
  <c r="B14" i="15"/>
  <c r="D13" i="15"/>
  <c r="B13" i="15"/>
  <c r="D12" i="15"/>
  <c r="B12" i="15"/>
  <c r="D11" i="15"/>
  <c r="B11" i="15"/>
  <c r="D10" i="15"/>
  <c r="B10" i="15"/>
  <c r="D9" i="15"/>
  <c r="B9" i="15"/>
  <c r="D8" i="15"/>
  <c r="B8" i="15"/>
  <c r="D7" i="15"/>
  <c r="B7" i="15"/>
  <c r="D6" i="15"/>
  <c r="B6" i="15"/>
  <c r="D5" i="15"/>
  <c r="B5" i="15"/>
  <c r="G4" i="15" l="1"/>
  <c r="AT40" i="14"/>
  <c r="AU40" i="14" s="1"/>
  <c r="AV40" i="14" s="1"/>
  <c r="AW40" i="14" s="1"/>
  <c r="AN40" i="14"/>
  <c r="AO40" i="14" s="1"/>
  <c r="AP40" i="14" s="1"/>
  <c r="AQ40" i="14" s="1"/>
  <c r="AH40" i="14"/>
  <c r="AI40" i="14" s="1"/>
  <c r="AJ40" i="14" s="1"/>
  <c r="AK40" i="14" s="1"/>
  <c r="AB40" i="14"/>
  <c r="AC40" i="14" s="1"/>
  <c r="AD40" i="14" s="1"/>
  <c r="AE40" i="14" s="1"/>
  <c r="V40" i="14"/>
  <c r="W40" i="14" s="1"/>
  <c r="X40" i="14" s="1"/>
  <c r="Y40" i="14" s="1"/>
  <c r="P40" i="14"/>
  <c r="Q40" i="14" s="1"/>
  <c r="R40" i="14" s="1"/>
  <c r="S40" i="14" s="1"/>
  <c r="J40" i="14"/>
  <c r="K40" i="14" s="1"/>
  <c r="L40" i="14" s="1"/>
  <c r="M40" i="14" s="1"/>
  <c r="AT39" i="14"/>
  <c r="AU39" i="14" s="1"/>
  <c r="AV39" i="14" s="1"/>
  <c r="AW39" i="14" s="1"/>
  <c r="AN39" i="14"/>
  <c r="AO39" i="14" s="1"/>
  <c r="AP39" i="14" s="1"/>
  <c r="AQ39" i="14" s="1"/>
  <c r="AH39" i="14"/>
  <c r="AI39" i="14" s="1"/>
  <c r="AJ39" i="14" s="1"/>
  <c r="AK39" i="14" s="1"/>
  <c r="AB39" i="14"/>
  <c r="AC39" i="14" s="1"/>
  <c r="AD39" i="14" s="1"/>
  <c r="AE39" i="14" s="1"/>
  <c r="V39" i="14"/>
  <c r="W39" i="14" s="1"/>
  <c r="X39" i="14" s="1"/>
  <c r="P39" i="14"/>
  <c r="Q39" i="14" s="1"/>
  <c r="R39" i="14" s="1"/>
  <c r="S39" i="14" s="1"/>
  <c r="J39" i="14"/>
  <c r="K39" i="14" s="1"/>
  <c r="L39" i="14" s="1"/>
  <c r="M39" i="14" s="1"/>
  <c r="AT38" i="14"/>
  <c r="AU38" i="14" s="1"/>
  <c r="AV38" i="14" s="1"/>
  <c r="AW38" i="14" s="1"/>
  <c r="AN38" i="14"/>
  <c r="AO38" i="14" s="1"/>
  <c r="AP38" i="14" s="1"/>
  <c r="AQ38" i="14" s="1"/>
  <c r="AH38" i="14"/>
  <c r="AI38" i="14" s="1"/>
  <c r="AJ38" i="14" s="1"/>
  <c r="AK38" i="14" s="1"/>
  <c r="AB38" i="14"/>
  <c r="AC38" i="14" s="1"/>
  <c r="AD38" i="14" s="1"/>
  <c r="AE38" i="14" s="1"/>
  <c r="V38" i="14"/>
  <c r="W38" i="14" s="1"/>
  <c r="X38" i="14" s="1"/>
  <c r="Y38" i="14" s="1"/>
  <c r="P38" i="14"/>
  <c r="Q38" i="14" s="1"/>
  <c r="R38" i="14" s="1"/>
  <c r="J38" i="14"/>
  <c r="K38" i="14" s="1"/>
  <c r="L38" i="14" s="1"/>
  <c r="M38" i="14" s="1"/>
  <c r="AT37" i="14"/>
  <c r="AU37" i="14" s="1"/>
  <c r="AV37" i="14" s="1"/>
  <c r="AW37" i="14" s="1"/>
  <c r="AN37" i="14"/>
  <c r="AO37" i="14" s="1"/>
  <c r="AP37" i="14" s="1"/>
  <c r="AQ37" i="14" s="1"/>
  <c r="AH37" i="14"/>
  <c r="AI37" i="14" s="1"/>
  <c r="AJ37" i="14" s="1"/>
  <c r="AK37" i="14" s="1"/>
  <c r="AB37" i="14"/>
  <c r="AC37" i="14" s="1"/>
  <c r="AD37" i="14" s="1"/>
  <c r="AE37" i="14" s="1"/>
  <c r="V37" i="14"/>
  <c r="W37" i="14" s="1"/>
  <c r="X37" i="14" s="1"/>
  <c r="P37" i="14"/>
  <c r="Q37" i="14" s="1"/>
  <c r="R37" i="14" s="1"/>
  <c r="S37" i="14" s="1"/>
  <c r="J37" i="14"/>
  <c r="K37" i="14" s="1"/>
  <c r="L37" i="14" s="1"/>
  <c r="M37" i="14" s="1"/>
  <c r="AT36" i="14"/>
  <c r="AU36" i="14" s="1"/>
  <c r="AV36" i="14" s="1"/>
  <c r="AW36" i="14" s="1"/>
  <c r="AN36" i="14"/>
  <c r="AO36" i="14" s="1"/>
  <c r="AP36" i="14" s="1"/>
  <c r="AQ36" i="14" s="1"/>
  <c r="AH36" i="14"/>
  <c r="AI36" i="14" s="1"/>
  <c r="AJ36" i="14" s="1"/>
  <c r="AK36" i="14" s="1"/>
  <c r="AB36" i="14"/>
  <c r="AC36" i="14" s="1"/>
  <c r="AD36" i="14" s="1"/>
  <c r="AE36" i="14" s="1"/>
  <c r="V36" i="14"/>
  <c r="W36" i="14" s="1"/>
  <c r="X36" i="14" s="1"/>
  <c r="Y36" i="14" s="1"/>
  <c r="P36" i="14"/>
  <c r="Q36" i="14" s="1"/>
  <c r="R36" i="14" s="1"/>
  <c r="J36" i="14"/>
  <c r="K36" i="14" s="1"/>
  <c r="L36" i="14" s="1"/>
  <c r="M36" i="14" s="1"/>
  <c r="AT35" i="14"/>
  <c r="AU35" i="14" s="1"/>
  <c r="AV35" i="14" s="1"/>
  <c r="AW35" i="14" s="1"/>
  <c r="AN35" i="14"/>
  <c r="AO35" i="14" s="1"/>
  <c r="AP35" i="14" s="1"/>
  <c r="AQ35" i="14" s="1"/>
  <c r="AH35" i="14"/>
  <c r="AI35" i="14" s="1"/>
  <c r="AJ35" i="14" s="1"/>
  <c r="AK35" i="14" s="1"/>
  <c r="AB35" i="14"/>
  <c r="AC35" i="14" s="1"/>
  <c r="AD35" i="14" s="1"/>
  <c r="AE35" i="14" s="1"/>
  <c r="V35" i="14"/>
  <c r="W35" i="14" s="1"/>
  <c r="X35" i="14" s="1"/>
  <c r="Y35" i="14" s="1"/>
  <c r="P35" i="14"/>
  <c r="Q35" i="14" s="1"/>
  <c r="R35" i="14" s="1"/>
  <c r="S35" i="14" s="1"/>
  <c r="J35" i="14"/>
  <c r="K35" i="14" s="1"/>
  <c r="L35" i="14" s="1"/>
  <c r="M35" i="14" s="1"/>
  <c r="AT34" i="14"/>
  <c r="AU34" i="14" s="1"/>
  <c r="AV34" i="14" s="1"/>
  <c r="AW34" i="14" s="1"/>
  <c r="AN34" i="14"/>
  <c r="AO34" i="14" s="1"/>
  <c r="AP34" i="14" s="1"/>
  <c r="AQ34" i="14" s="1"/>
  <c r="AH34" i="14"/>
  <c r="AI34" i="14" s="1"/>
  <c r="AJ34" i="14" s="1"/>
  <c r="AK34" i="14" s="1"/>
  <c r="AB34" i="14"/>
  <c r="AC34" i="14" s="1"/>
  <c r="AD34" i="14" s="1"/>
  <c r="AE34" i="14" s="1"/>
  <c r="V34" i="14"/>
  <c r="W34" i="14" s="1"/>
  <c r="X34" i="14" s="1"/>
  <c r="Y34" i="14" s="1"/>
  <c r="P34" i="14"/>
  <c r="Q34" i="14" s="1"/>
  <c r="R34" i="14" s="1"/>
  <c r="J34" i="14"/>
  <c r="K34" i="14" s="1"/>
  <c r="L34" i="14" s="1"/>
  <c r="M34" i="14" s="1"/>
  <c r="AT33" i="14"/>
  <c r="AU33" i="14" s="1"/>
  <c r="AV33" i="14" s="1"/>
  <c r="AW33" i="14" s="1"/>
  <c r="AN33" i="14"/>
  <c r="AO33" i="14" s="1"/>
  <c r="AP33" i="14" s="1"/>
  <c r="AQ33" i="14" s="1"/>
  <c r="AH33" i="14"/>
  <c r="AI33" i="14" s="1"/>
  <c r="AJ33" i="14" s="1"/>
  <c r="AK33" i="14" s="1"/>
  <c r="AB33" i="14"/>
  <c r="AC33" i="14" s="1"/>
  <c r="AD33" i="14" s="1"/>
  <c r="AE33" i="14" s="1"/>
  <c r="V33" i="14"/>
  <c r="W33" i="14" s="1"/>
  <c r="X33" i="14" s="1"/>
  <c r="Y33" i="14" s="1"/>
  <c r="P33" i="14"/>
  <c r="Q33" i="14" s="1"/>
  <c r="R33" i="14" s="1"/>
  <c r="S33" i="14" s="1"/>
  <c r="J33" i="14"/>
  <c r="K33" i="14" s="1"/>
  <c r="L33" i="14" s="1"/>
  <c r="M33" i="14" s="1"/>
  <c r="AT32" i="14"/>
  <c r="AU32" i="14" s="1"/>
  <c r="AV32" i="14" s="1"/>
  <c r="AW32" i="14" s="1"/>
  <c r="AN32" i="14"/>
  <c r="AO32" i="14" s="1"/>
  <c r="AP32" i="14" s="1"/>
  <c r="AQ32" i="14" s="1"/>
  <c r="AH32" i="14"/>
  <c r="AI32" i="14" s="1"/>
  <c r="AJ32" i="14" s="1"/>
  <c r="AK32" i="14" s="1"/>
  <c r="AB32" i="14"/>
  <c r="AC32" i="14" s="1"/>
  <c r="AD32" i="14" s="1"/>
  <c r="AE32" i="14" s="1"/>
  <c r="V32" i="14"/>
  <c r="W32" i="14" s="1"/>
  <c r="X32" i="14" s="1"/>
  <c r="Y32" i="14" s="1"/>
  <c r="P32" i="14"/>
  <c r="Q32" i="14" s="1"/>
  <c r="R32" i="14" s="1"/>
  <c r="J32" i="14"/>
  <c r="K32" i="14" s="1"/>
  <c r="L32" i="14" s="1"/>
  <c r="M32" i="14" s="1"/>
  <c r="AT31" i="14"/>
  <c r="AU31" i="14" s="1"/>
  <c r="AV31" i="14" s="1"/>
  <c r="AW31" i="14" s="1"/>
  <c r="AN31" i="14"/>
  <c r="AO31" i="14" s="1"/>
  <c r="AP31" i="14" s="1"/>
  <c r="AQ31" i="14" s="1"/>
  <c r="AH31" i="14"/>
  <c r="AI31" i="14" s="1"/>
  <c r="AJ31" i="14" s="1"/>
  <c r="AK31" i="14" s="1"/>
  <c r="AB31" i="14"/>
  <c r="AC31" i="14" s="1"/>
  <c r="AD31" i="14" s="1"/>
  <c r="AE31" i="14" s="1"/>
  <c r="V31" i="14"/>
  <c r="W31" i="14" s="1"/>
  <c r="X31" i="14" s="1"/>
  <c r="Y31" i="14" s="1"/>
  <c r="P31" i="14"/>
  <c r="Q31" i="14" s="1"/>
  <c r="R31" i="14" s="1"/>
  <c r="S31" i="14" s="1"/>
  <c r="J31" i="14"/>
  <c r="K31" i="14" s="1"/>
  <c r="L31" i="14" s="1"/>
  <c r="AT30" i="14"/>
  <c r="AU30" i="14" s="1"/>
  <c r="AV30" i="14" s="1"/>
  <c r="AW30" i="14" s="1"/>
  <c r="AN30" i="14"/>
  <c r="AO30" i="14" s="1"/>
  <c r="AP30" i="14" s="1"/>
  <c r="AQ30" i="14" s="1"/>
  <c r="AH30" i="14"/>
  <c r="AI30" i="14" s="1"/>
  <c r="AJ30" i="14" s="1"/>
  <c r="AK30" i="14" s="1"/>
  <c r="AB30" i="14"/>
  <c r="AC30" i="14" s="1"/>
  <c r="AD30" i="14" s="1"/>
  <c r="V30" i="14"/>
  <c r="W30" i="14" s="1"/>
  <c r="X30" i="14" s="1"/>
  <c r="Y30" i="14" s="1"/>
  <c r="P30" i="14"/>
  <c r="Q30" i="14" s="1"/>
  <c r="R30" i="14" s="1"/>
  <c r="S30" i="14" s="1"/>
  <c r="J30" i="14"/>
  <c r="K30" i="14" s="1"/>
  <c r="L30" i="14" s="1"/>
  <c r="M30" i="14" s="1"/>
  <c r="AT29" i="14"/>
  <c r="AU29" i="14" s="1"/>
  <c r="AV29" i="14" s="1"/>
  <c r="AW29" i="14" s="1"/>
  <c r="AN29" i="14"/>
  <c r="AO29" i="14" s="1"/>
  <c r="AP29" i="14" s="1"/>
  <c r="AQ29" i="14" s="1"/>
  <c r="AH29" i="14"/>
  <c r="AI29" i="14" s="1"/>
  <c r="AJ29" i="14" s="1"/>
  <c r="AK29" i="14" s="1"/>
  <c r="AB29" i="14"/>
  <c r="AC29" i="14" s="1"/>
  <c r="AD29" i="14" s="1"/>
  <c r="V29" i="14"/>
  <c r="W29" i="14" s="1"/>
  <c r="X29" i="14" s="1"/>
  <c r="Y29" i="14" s="1"/>
  <c r="P29" i="14"/>
  <c r="Q29" i="14" s="1"/>
  <c r="R29" i="14" s="1"/>
  <c r="S29" i="14" s="1"/>
  <c r="J29" i="14"/>
  <c r="K29" i="14" s="1"/>
  <c r="L29" i="14" s="1"/>
  <c r="M29" i="14" s="1"/>
  <c r="AT28" i="14"/>
  <c r="AU28" i="14" s="1"/>
  <c r="AV28" i="14" s="1"/>
  <c r="AW28" i="14" s="1"/>
  <c r="AQ28" i="14"/>
  <c r="AN28" i="14"/>
  <c r="AO28" i="14" s="1"/>
  <c r="AP28" i="14" s="1"/>
  <c r="AH28" i="14"/>
  <c r="AI28" i="14" s="1"/>
  <c r="AJ28" i="14" s="1"/>
  <c r="AK28" i="14" s="1"/>
  <c r="AB28" i="14"/>
  <c r="AC28" i="14" s="1"/>
  <c r="AD28" i="14" s="1"/>
  <c r="AE28" i="14" s="1"/>
  <c r="V28" i="14"/>
  <c r="W28" i="14" s="1"/>
  <c r="X28" i="14" s="1"/>
  <c r="Y28" i="14" s="1"/>
  <c r="P28" i="14"/>
  <c r="Q28" i="14" s="1"/>
  <c r="R28" i="14" s="1"/>
  <c r="S28" i="14" s="1"/>
  <c r="J28" i="14"/>
  <c r="K28" i="14" s="1"/>
  <c r="L28" i="14" s="1"/>
  <c r="AT27" i="14"/>
  <c r="AU27" i="14" s="1"/>
  <c r="AV27" i="14" s="1"/>
  <c r="AW27" i="14" s="1"/>
  <c r="AN27" i="14"/>
  <c r="AO27" i="14" s="1"/>
  <c r="AP27" i="14" s="1"/>
  <c r="AQ27" i="14" s="1"/>
  <c r="AH27" i="14"/>
  <c r="AI27" i="14" s="1"/>
  <c r="AJ27" i="14" s="1"/>
  <c r="AK27" i="14" s="1"/>
  <c r="AB27" i="14"/>
  <c r="AC27" i="14" s="1"/>
  <c r="AD27" i="14" s="1"/>
  <c r="AE27" i="14" s="1"/>
  <c r="V27" i="14"/>
  <c r="W27" i="14" s="1"/>
  <c r="X27" i="14" s="1"/>
  <c r="Y27" i="14" s="1"/>
  <c r="P27" i="14"/>
  <c r="Q27" i="14" s="1"/>
  <c r="R27" i="14" s="1"/>
  <c r="S27" i="14" s="1"/>
  <c r="J27" i="14"/>
  <c r="K27" i="14" s="1"/>
  <c r="L27" i="14" s="1"/>
  <c r="M27" i="14" s="1"/>
  <c r="AT26" i="14"/>
  <c r="AU26" i="14" s="1"/>
  <c r="AV26" i="14" s="1"/>
  <c r="AW26" i="14" s="1"/>
  <c r="AN26" i="14"/>
  <c r="AO26" i="14" s="1"/>
  <c r="AP26" i="14" s="1"/>
  <c r="AQ26" i="14" s="1"/>
  <c r="AH26" i="14"/>
  <c r="AI26" i="14" s="1"/>
  <c r="AJ26" i="14" s="1"/>
  <c r="AK26" i="14" s="1"/>
  <c r="AB26" i="14"/>
  <c r="AC26" i="14" s="1"/>
  <c r="AD26" i="14" s="1"/>
  <c r="V26" i="14"/>
  <c r="W26" i="14" s="1"/>
  <c r="X26" i="14" s="1"/>
  <c r="Y26" i="14" s="1"/>
  <c r="P26" i="14"/>
  <c r="Q26" i="14" s="1"/>
  <c r="R26" i="14" s="1"/>
  <c r="S26" i="14" s="1"/>
  <c r="J26" i="14"/>
  <c r="K26" i="14" s="1"/>
  <c r="L26" i="14" s="1"/>
  <c r="M26" i="14" s="1"/>
  <c r="AT25" i="14"/>
  <c r="AU25" i="14" s="1"/>
  <c r="AV25" i="14" s="1"/>
  <c r="AW25" i="14" s="1"/>
  <c r="AN25" i="14"/>
  <c r="AO25" i="14" s="1"/>
  <c r="AP25" i="14" s="1"/>
  <c r="AQ25" i="14" s="1"/>
  <c r="AH25" i="14"/>
  <c r="AI25" i="14" s="1"/>
  <c r="AJ25" i="14" s="1"/>
  <c r="AK25" i="14" s="1"/>
  <c r="AB25" i="14"/>
  <c r="AC25" i="14" s="1"/>
  <c r="AD25" i="14" s="1"/>
  <c r="AE25" i="14" s="1"/>
  <c r="V25" i="14"/>
  <c r="W25" i="14" s="1"/>
  <c r="X25" i="14" s="1"/>
  <c r="Y25" i="14" s="1"/>
  <c r="P25" i="14"/>
  <c r="Q25" i="14" s="1"/>
  <c r="R25" i="14" s="1"/>
  <c r="J25" i="14"/>
  <c r="K25" i="14" s="1"/>
  <c r="L25" i="14" s="1"/>
  <c r="M25" i="14" s="1"/>
  <c r="AT24" i="14"/>
  <c r="AU24" i="14" s="1"/>
  <c r="AV24" i="14" s="1"/>
  <c r="AW24" i="14" s="1"/>
  <c r="AN24" i="14"/>
  <c r="AO24" i="14" s="1"/>
  <c r="AP24" i="14" s="1"/>
  <c r="AQ24" i="14" s="1"/>
  <c r="AH24" i="14"/>
  <c r="AI24" i="14" s="1"/>
  <c r="AJ24" i="14" s="1"/>
  <c r="AK24" i="14" s="1"/>
  <c r="AB24" i="14"/>
  <c r="AC24" i="14" s="1"/>
  <c r="AD24" i="14" s="1"/>
  <c r="AE24" i="14" s="1"/>
  <c r="V24" i="14"/>
  <c r="W24" i="14" s="1"/>
  <c r="X24" i="14" s="1"/>
  <c r="Y24" i="14" s="1"/>
  <c r="P24" i="14"/>
  <c r="Q24" i="14" s="1"/>
  <c r="R24" i="14" s="1"/>
  <c r="S24" i="14" s="1"/>
  <c r="J24" i="14"/>
  <c r="K24" i="14" s="1"/>
  <c r="L24" i="14" s="1"/>
  <c r="M24" i="14" s="1"/>
  <c r="AT23" i="14"/>
  <c r="AU23" i="14" s="1"/>
  <c r="AV23" i="14" s="1"/>
  <c r="AW23" i="14" s="1"/>
  <c r="AN23" i="14"/>
  <c r="AO23" i="14" s="1"/>
  <c r="AP23" i="14" s="1"/>
  <c r="AQ23" i="14" s="1"/>
  <c r="AK23" i="14"/>
  <c r="AH23" i="14"/>
  <c r="AI23" i="14" s="1"/>
  <c r="AJ23" i="14" s="1"/>
  <c r="AB23" i="14"/>
  <c r="AC23" i="14" s="1"/>
  <c r="AD23" i="14" s="1"/>
  <c r="AE23" i="14" s="1"/>
  <c r="V23" i="14"/>
  <c r="W23" i="14" s="1"/>
  <c r="X23" i="14" s="1"/>
  <c r="Y23" i="14" s="1"/>
  <c r="P23" i="14"/>
  <c r="Q23" i="14" s="1"/>
  <c r="R23" i="14" s="1"/>
  <c r="S23" i="14" s="1"/>
  <c r="J23" i="14"/>
  <c r="K23" i="14" s="1"/>
  <c r="L23" i="14" s="1"/>
  <c r="M23" i="14" s="1"/>
  <c r="AT22" i="14"/>
  <c r="AU22" i="14" s="1"/>
  <c r="AV22" i="14" s="1"/>
  <c r="AW22" i="14" s="1"/>
  <c r="AN22" i="14"/>
  <c r="AO22" i="14" s="1"/>
  <c r="AP22" i="14" s="1"/>
  <c r="AQ22" i="14" s="1"/>
  <c r="AH22" i="14"/>
  <c r="AI22" i="14" s="1"/>
  <c r="AJ22" i="14" s="1"/>
  <c r="AK22" i="14" s="1"/>
  <c r="AB22" i="14"/>
  <c r="AC22" i="14" s="1"/>
  <c r="AD22" i="14" s="1"/>
  <c r="AE22" i="14" s="1"/>
  <c r="V22" i="14"/>
  <c r="W22" i="14" s="1"/>
  <c r="X22" i="14" s="1"/>
  <c r="Y22" i="14" s="1"/>
  <c r="P22" i="14"/>
  <c r="Q22" i="14" s="1"/>
  <c r="R22" i="14" s="1"/>
  <c r="S22" i="14" s="1"/>
  <c r="J22" i="14"/>
  <c r="K22" i="14" s="1"/>
  <c r="L22" i="14" s="1"/>
  <c r="M22" i="14" s="1"/>
  <c r="AT21" i="14"/>
  <c r="AU21" i="14" s="1"/>
  <c r="AV21" i="14" s="1"/>
  <c r="AW21" i="14" s="1"/>
  <c r="AN21" i="14"/>
  <c r="AO21" i="14" s="1"/>
  <c r="AP21" i="14" s="1"/>
  <c r="AQ21" i="14" s="1"/>
  <c r="AH21" i="14"/>
  <c r="AI21" i="14" s="1"/>
  <c r="AJ21" i="14" s="1"/>
  <c r="AK21" i="14" s="1"/>
  <c r="AB21" i="14"/>
  <c r="AC21" i="14" s="1"/>
  <c r="AD21" i="14" s="1"/>
  <c r="AE21" i="14" s="1"/>
  <c r="V21" i="14"/>
  <c r="W21" i="14" s="1"/>
  <c r="X21" i="14" s="1"/>
  <c r="Y21" i="14" s="1"/>
  <c r="P21" i="14"/>
  <c r="Q21" i="14" s="1"/>
  <c r="R21" i="14" s="1"/>
  <c r="S21" i="14" s="1"/>
  <c r="J21" i="14"/>
  <c r="K21" i="14" s="1"/>
  <c r="L21" i="14" s="1"/>
  <c r="AT20" i="14"/>
  <c r="AU20" i="14" s="1"/>
  <c r="AV20" i="14" s="1"/>
  <c r="AW20" i="14" s="1"/>
  <c r="AN20" i="14"/>
  <c r="AO20" i="14" s="1"/>
  <c r="AP20" i="14" s="1"/>
  <c r="AQ20" i="14" s="1"/>
  <c r="AH20" i="14"/>
  <c r="AI20" i="14" s="1"/>
  <c r="AJ20" i="14" s="1"/>
  <c r="AK20" i="14" s="1"/>
  <c r="AB20" i="14"/>
  <c r="AC20" i="14" s="1"/>
  <c r="AD20" i="14" s="1"/>
  <c r="AE20" i="14" s="1"/>
  <c r="V20" i="14"/>
  <c r="W20" i="14" s="1"/>
  <c r="X20" i="14" s="1"/>
  <c r="Y20" i="14" s="1"/>
  <c r="P20" i="14"/>
  <c r="Q20" i="14" s="1"/>
  <c r="R20" i="14" s="1"/>
  <c r="S20" i="14" s="1"/>
  <c r="J20" i="14"/>
  <c r="K20" i="14" s="1"/>
  <c r="L20" i="14" s="1"/>
  <c r="M20" i="14" s="1"/>
  <c r="AU19" i="14"/>
  <c r="AV19" i="14" s="1"/>
  <c r="AW19" i="14" s="1"/>
  <c r="AT19" i="14"/>
  <c r="AN19" i="14"/>
  <c r="AO19" i="14" s="1"/>
  <c r="AP19" i="14" s="1"/>
  <c r="AQ19" i="14" s="1"/>
  <c r="AH19" i="14"/>
  <c r="AI19" i="14" s="1"/>
  <c r="AJ19" i="14" s="1"/>
  <c r="AK19" i="14" s="1"/>
  <c r="AB19" i="14"/>
  <c r="AC19" i="14" s="1"/>
  <c r="AD19" i="14" s="1"/>
  <c r="AE19" i="14" s="1"/>
  <c r="W19" i="14"/>
  <c r="X19" i="14" s="1"/>
  <c r="Y19" i="14" s="1"/>
  <c r="V19" i="14"/>
  <c r="P19" i="14"/>
  <c r="Q19" i="14" s="1"/>
  <c r="R19" i="14" s="1"/>
  <c r="S19" i="14" s="1"/>
  <c r="J19" i="14"/>
  <c r="AT18" i="14"/>
  <c r="AU18" i="14" s="1"/>
  <c r="AV18" i="14" s="1"/>
  <c r="AW18" i="14" s="1"/>
  <c r="AN18" i="14"/>
  <c r="AO18" i="14" s="1"/>
  <c r="AP18" i="14" s="1"/>
  <c r="AQ18" i="14" s="1"/>
  <c r="AI18" i="14"/>
  <c r="AJ18" i="14" s="1"/>
  <c r="AK18" i="14" s="1"/>
  <c r="AH18" i="14"/>
  <c r="AB18" i="14"/>
  <c r="AC18" i="14" s="1"/>
  <c r="AD18" i="14" s="1"/>
  <c r="AE18" i="14" s="1"/>
  <c r="V18" i="14"/>
  <c r="W18" i="14" s="1"/>
  <c r="X18" i="14" s="1"/>
  <c r="Y18" i="14" s="1"/>
  <c r="P18" i="14"/>
  <c r="Q18" i="14" s="1"/>
  <c r="R18" i="14" s="1"/>
  <c r="S18" i="14" s="1"/>
  <c r="J18" i="14"/>
  <c r="AU17" i="14"/>
  <c r="AV17" i="14" s="1"/>
  <c r="AW17" i="14" s="1"/>
  <c r="AT17" i="14"/>
  <c r="AN17" i="14"/>
  <c r="AO17" i="14" s="1"/>
  <c r="AP17" i="14" s="1"/>
  <c r="AQ17" i="14" s="1"/>
  <c r="AH17" i="14"/>
  <c r="AI17" i="14" s="1"/>
  <c r="AJ17" i="14" s="1"/>
  <c r="AK17" i="14" s="1"/>
  <c r="AB17" i="14"/>
  <c r="AC17" i="14" s="1"/>
  <c r="AD17" i="14" s="1"/>
  <c r="AE17" i="14" s="1"/>
  <c r="W17" i="14"/>
  <c r="X17" i="14" s="1"/>
  <c r="Y17" i="14" s="1"/>
  <c r="V17" i="14"/>
  <c r="P17" i="14"/>
  <c r="Q17" i="14" s="1"/>
  <c r="R17" i="14" s="1"/>
  <c r="S17" i="14" s="1"/>
  <c r="J17" i="14"/>
  <c r="AU16" i="14"/>
  <c r="AV16" i="14" s="1"/>
  <c r="AW16" i="14" s="1"/>
  <c r="AT16" i="14"/>
  <c r="AN16" i="14"/>
  <c r="AO16" i="14" s="1"/>
  <c r="AP16" i="14" s="1"/>
  <c r="AQ16" i="14" s="1"/>
  <c r="AH16" i="14"/>
  <c r="AI16" i="14" s="1"/>
  <c r="AJ16" i="14" s="1"/>
  <c r="AK16" i="14" s="1"/>
  <c r="AB16" i="14"/>
  <c r="AC16" i="14" s="1"/>
  <c r="AD16" i="14" s="1"/>
  <c r="AE16" i="14" s="1"/>
  <c r="V16" i="14"/>
  <c r="W16" i="14" s="1"/>
  <c r="X16" i="14" s="1"/>
  <c r="Y16" i="14" s="1"/>
  <c r="P16" i="14"/>
  <c r="Q16" i="14" s="1"/>
  <c r="R16" i="14" s="1"/>
  <c r="S16" i="14" s="1"/>
  <c r="J16" i="14"/>
  <c r="AT15" i="14"/>
  <c r="AU15" i="14" s="1"/>
  <c r="AV15" i="14" s="1"/>
  <c r="AW15" i="14" s="1"/>
  <c r="AN15" i="14"/>
  <c r="AO15" i="14" s="1"/>
  <c r="AP15" i="14" s="1"/>
  <c r="AQ15" i="14" s="1"/>
  <c r="AI15" i="14"/>
  <c r="AJ15" i="14" s="1"/>
  <c r="AK15" i="14" s="1"/>
  <c r="AH15" i="14"/>
  <c r="AB15" i="14"/>
  <c r="AC15" i="14" s="1"/>
  <c r="AD15" i="14" s="1"/>
  <c r="AE15" i="14" s="1"/>
  <c r="V15" i="14"/>
  <c r="W15" i="14" s="1"/>
  <c r="X15" i="14" s="1"/>
  <c r="Y15" i="14" s="1"/>
  <c r="P15" i="14"/>
  <c r="J15" i="14"/>
  <c r="AU14" i="14"/>
  <c r="AV14" i="14" s="1"/>
  <c r="AW14" i="14" s="1"/>
  <c r="AT14" i="14"/>
  <c r="AN14" i="14"/>
  <c r="AO14" i="14" s="1"/>
  <c r="AP14" i="14" s="1"/>
  <c r="AQ14" i="14" s="1"/>
  <c r="AH14" i="14"/>
  <c r="AI14" i="14" s="1"/>
  <c r="AJ14" i="14" s="1"/>
  <c r="AK14" i="14" s="1"/>
  <c r="AB14" i="14"/>
  <c r="AC14" i="14" s="1"/>
  <c r="AD14" i="14" s="1"/>
  <c r="AE14" i="14" s="1"/>
  <c r="V14" i="14"/>
  <c r="W14" i="14" s="1"/>
  <c r="X14" i="14" s="1"/>
  <c r="Y14" i="14" s="1"/>
  <c r="P14" i="14"/>
  <c r="J14" i="14"/>
  <c r="AT13" i="14"/>
  <c r="AU13" i="14" s="1"/>
  <c r="AV13" i="14" s="1"/>
  <c r="AW13" i="14" s="1"/>
  <c r="AN13" i="14"/>
  <c r="AO13" i="14" s="1"/>
  <c r="AP13" i="14" s="1"/>
  <c r="AQ13" i="14" s="1"/>
  <c r="AI13" i="14"/>
  <c r="AJ13" i="14" s="1"/>
  <c r="AK13" i="14" s="1"/>
  <c r="AH13" i="14"/>
  <c r="AB13" i="14"/>
  <c r="AC13" i="14" s="1"/>
  <c r="AD13" i="14" s="1"/>
  <c r="AE13" i="14" s="1"/>
  <c r="V13" i="14"/>
  <c r="W13" i="14" s="1"/>
  <c r="X13" i="14" s="1"/>
  <c r="Y13" i="14" s="1"/>
  <c r="P13" i="14"/>
  <c r="J13" i="14"/>
  <c r="AT12" i="14"/>
  <c r="AU12" i="14" s="1"/>
  <c r="AV12" i="14" s="1"/>
  <c r="AW12" i="14" s="1"/>
  <c r="AN12" i="14"/>
  <c r="AO12" i="14" s="1"/>
  <c r="AP12" i="14" s="1"/>
  <c r="AQ12" i="14" s="1"/>
  <c r="AI12" i="14"/>
  <c r="AJ12" i="14" s="1"/>
  <c r="AK12" i="14" s="1"/>
  <c r="AH12" i="14"/>
  <c r="AB12" i="14"/>
  <c r="AC12" i="14" s="1"/>
  <c r="AD12" i="14" s="1"/>
  <c r="AE12" i="14" s="1"/>
  <c r="V12" i="14"/>
  <c r="W12" i="14" s="1"/>
  <c r="X12" i="14" s="1"/>
  <c r="Y12" i="14" s="1"/>
  <c r="P12" i="14"/>
  <c r="J12" i="14"/>
  <c r="AT11" i="14"/>
  <c r="AU11" i="14" s="1"/>
  <c r="AV11" i="14" s="1"/>
  <c r="AW11" i="14" s="1"/>
  <c r="AN11" i="14"/>
  <c r="AO11" i="14" s="1"/>
  <c r="AP11" i="14" s="1"/>
  <c r="AQ11" i="14" s="1"/>
  <c r="AH11" i="14"/>
  <c r="AI11" i="14" s="1"/>
  <c r="AJ11" i="14" s="1"/>
  <c r="AK11" i="14" s="1"/>
  <c r="AB11" i="14"/>
  <c r="AC11" i="14" s="1"/>
  <c r="AD11" i="14" s="1"/>
  <c r="AE11" i="14" s="1"/>
  <c r="V11" i="14"/>
  <c r="W11" i="14" s="1"/>
  <c r="X11" i="14" s="1"/>
  <c r="Y11" i="14" s="1"/>
  <c r="P11" i="14"/>
  <c r="J11" i="14"/>
  <c r="AT10" i="14"/>
  <c r="AU10" i="14" s="1"/>
  <c r="AV10" i="14" s="1"/>
  <c r="AW10" i="14" s="1"/>
  <c r="AN10" i="14"/>
  <c r="AO10" i="14" s="1"/>
  <c r="AP10" i="14" s="1"/>
  <c r="AQ10" i="14" s="1"/>
  <c r="AH10" i="14"/>
  <c r="AI10" i="14" s="1"/>
  <c r="AJ10" i="14" s="1"/>
  <c r="AK10" i="14" s="1"/>
  <c r="AB10" i="14"/>
  <c r="AC10" i="14" s="1"/>
  <c r="AD10" i="14" s="1"/>
  <c r="AE10" i="14" s="1"/>
  <c r="V10" i="14"/>
  <c r="W10" i="14" s="1"/>
  <c r="X10" i="14" s="1"/>
  <c r="Y10" i="14" s="1"/>
  <c r="P10" i="14"/>
  <c r="J10" i="14"/>
  <c r="AU9" i="14"/>
  <c r="AV9" i="14" s="1"/>
  <c r="AW9" i="14" s="1"/>
  <c r="AT9" i="14"/>
  <c r="AN9" i="14"/>
  <c r="AO9" i="14" s="1"/>
  <c r="AP9" i="14" s="1"/>
  <c r="AQ9" i="14" s="1"/>
  <c r="AH9" i="14"/>
  <c r="AI9" i="14" s="1"/>
  <c r="AJ9" i="14" s="1"/>
  <c r="AK9" i="14" s="1"/>
  <c r="AB9" i="14"/>
  <c r="V9" i="14"/>
  <c r="W9" i="14" s="1"/>
  <c r="X9" i="14" s="1"/>
  <c r="Y9" i="14" s="1"/>
  <c r="P9" i="14"/>
  <c r="J9" i="14"/>
  <c r="AT8" i="14"/>
  <c r="AU8" i="14" s="1"/>
  <c r="AV8" i="14" s="1"/>
  <c r="AW8" i="14" s="1"/>
  <c r="AN8" i="14"/>
  <c r="AO8" i="14" s="1"/>
  <c r="AP8" i="14" s="1"/>
  <c r="AQ8" i="14" s="1"/>
  <c r="AI8" i="14"/>
  <c r="AJ8" i="14" s="1"/>
  <c r="AK8" i="14" s="1"/>
  <c r="AH8" i="14"/>
  <c r="AB8" i="14"/>
  <c r="AC8" i="14" s="1"/>
  <c r="AD8" i="14" s="1"/>
  <c r="AE8" i="14" s="1"/>
  <c r="V8" i="14"/>
  <c r="W8" i="14" s="1"/>
  <c r="X8" i="14" s="1"/>
  <c r="Y8" i="14" s="1"/>
  <c r="P8" i="14"/>
  <c r="J8" i="14"/>
  <c r="AT7" i="14"/>
  <c r="AN7" i="14"/>
  <c r="AO7" i="14" s="1"/>
  <c r="AP7" i="14" s="1"/>
  <c r="AQ7" i="14" s="1"/>
  <c r="AH7" i="14"/>
  <c r="AI7" i="14" s="1"/>
  <c r="AJ7" i="14" s="1"/>
  <c r="AK7" i="14" s="1"/>
  <c r="AB7" i="14"/>
  <c r="AC7" i="14" s="1"/>
  <c r="AD7" i="14" s="1"/>
  <c r="AE7" i="14" s="1"/>
  <c r="V7" i="14"/>
  <c r="J11" i="15" s="1"/>
  <c r="P7" i="14"/>
  <c r="I11" i="15" s="1"/>
  <c r="J7" i="14"/>
  <c r="H11" i="15" s="1"/>
  <c r="AU6" i="14"/>
  <c r="AV6" i="14" s="1"/>
  <c r="AW6" i="14" s="1"/>
  <c r="AT6" i="14"/>
  <c r="AN6" i="14"/>
  <c r="AO6" i="14" s="1"/>
  <c r="AP6" i="14" s="1"/>
  <c r="AQ6" i="14" s="1"/>
  <c r="AH6" i="14"/>
  <c r="AI6" i="14" s="1"/>
  <c r="AJ6" i="14" s="1"/>
  <c r="AK6" i="14" s="1"/>
  <c r="AB6" i="14"/>
  <c r="AC6" i="14" s="1"/>
  <c r="AD6" i="14" s="1"/>
  <c r="AE6" i="14" s="1"/>
  <c r="V6" i="14"/>
  <c r="W6" i="14" s="1"/>
  <c r="X6" i="14" s="1"/>
  <c r="Y6" i="14" s="1"/>
  <c r="P6" i="14"/>
  <c r="J6" i="14"/>
  <c r="AT5" i="14"/>
  <c r="AN5" i="14"/>
  <c r="AH5" i="14"/>
  <c r="AB5" i="14"/>
  <c r="V5" i="14"/>
  <c r="P5" i="14"/>
  <c r="J5" i="14"/>
  <c r="D40" i="11"/>
  <c r="B40" i="11"/>
  <c r="D39" i="11"/>
  <c r="B39" i="11"/>
  <c r="D38" i="11"/>
  <c r="B38" i="11"/>
  <c r="D37" i="11"/>
  <c r="B37" i="11"/>
  <c r="D36" i="11"/>
  <c r="B36" i="11"/>
  <c r="D35" i="11"/>
  <c r="B35" i="11"/>
  <c r="D34" i="11"/>
  <c r="B34" i="11"/>
  <c r="D33" i="11"/>
  <c r="B33" i="11"/>
  <c r="D32" i="11"/>
  <c r="B32" i="11"/>
  <c r="D31" i="11"/>
  <c r="B31" i="11"/>
  <c r="D30" i="11"/>
  <c r="B30" i="11"/>
  <c r="D29" i="11"/>
  <c r="B29" i="11"/>
  <c r="D28" i="11"/>
  <c r="B28" i="11"/>
  <c r="D27" i="11"/>
  <c r="B27" i="11"/>
  <c r="D26" i="11"/>
  <c r="B26" i="11"/>
  <c r="D25" i="11"/>
  <c r="B25" i="11"/>
  <c r="D24" i="11"/>
  <c r="B24" i="11"/>
  <c r="D23" i="11"/>
  <c r="B23" i="11"/>
  <c r="D22" i="11"/>
  <c r="B22" i="11"/>
  <c r="D21" i="11"/>
  <c r="B21" i="11"/>
  <c r="D20" i="11"/>
  <c r="B20" i="11"/>
  <c r="D19" i="11"/>
  <c r="B19" i="11"/>
  <c r="D18" i="11"/>
  <c r="B18" i="11"/>
  <c r="D17" i="11"/>
  <c r="B17" i="11"/>
  <c r="D16" i="11"/>
  <c r="B16" i="11"/>
  <c r="D15" i="11"/>
  <c r="B15" i="11"/>
  <c r="D14" i="11"/>
  <c r="B14" i="11"/>
  <c r="D13" i="11"/>
  <c r="B13" i="11"/>
  <c r="D12" i="11"/>
  <c r="B12" i="11"/>
  <c r="D11" i="11"/>
  <c r="B11" i="11"/>
  <c r="D10" i="11"/>
  <c r="B10" i="11"/>
  <c r="D9" i="11"/>
  <c r="B9" i="11"/>
  <c r="D8" i="11"/>
  <c r="B8" i="11"/>
  <c r="D7" i="11"/>
  <c r="B7" i="11"/>
  <c r="D6" i="11"/>
  <c r="B6" i="11"/>
  <c r="D5" i="11"/>
  <c r="B5" i="11"/>
  <c r="G4" i="11"/>
  <c r="N11" i="11"/>
  <c r="D40" i="13"/>
  <c r="B40" i="13"/>
  <c r="D39" i="13"/>
  <c r="B39" i="13"/>
  <c r="D38" i="13"/>
  <c r="B38" i="13"/>
  <c r="D37" i="13"/>
  <c r="B37" i="13"/>
  <c r="D36" i="13"/>
  <c r="B36" i="13"/>
  <c r="D35" i="13"/>
  <c r="B35" i="13"/>
  <c r="D34" i="13"/>
  <c r="B34" i="13"/>
  <c r="D33" i="13"/>
  <c r="B33" i="13"/>
  <c r="D32" i="13"/>
  <c r="B32" i="13"/>
  <c r="D31" i="13"/>
  <c r="B31" i="13"/>
  <c r="D30" i="13"/>
  <c r="B30" i="13"/>
  <c r="D29" i="13"/>
  <c r="B29" i="13"/>
  <c r="D28" i="13"/>
  <c r="B28" i="13"/>
  <c r="D27" i="13"/>
  <c r="B27" i="13"/>
  <c r="D26" i="13"/>
  <c r="B26" i="13"/>
  <c r="D25" i="13"/>
  <c r="B25" i="13"/>
  <c r="D24" i="13"/>
  <c r="B24" i="13"/>
  <c r="D23" i="13"/>
  <c r="B23" i="13"/>
  <c r="D22" i="13"/>
  <c r="B22" i="13"/>
  <c r="D21" i="13"/>
  <c r="B21" i="13"/>
  <c r="D20" i="13"/>
  <c r="B20" i="13"/>
  <c r="D19" i="13"/>
  <c r="B19" i="13"/>
  <c r="D18" i="13"/>
  <c r="B18" i="13"/>
  <c r="D17" i="13"/>
  <c r="B17" i="13"/>
  <c r="D16" i="13"/>
  <c r="B16" i="13"/>
  <c r="D15" i="13"/>
  <c r="B15" i="13"/>
  <c r="D14" i="13"/>
  <c r="B14" i="13"/>
  <c r="D13" i="13"/>
  <c r="B13" i="13"/>
  <c r="D12" i="13"/>
  <c r="B12" i="13"/>
  <c r="D11" i="13"/>
  <c r="B11" i="13"/>
  <c r="D10" i="13"/>
  <c r="B10" i="13"/>
  <c r="D9" i="13"/>
  <c r="B9" i="13"/>
  <c r="D8" i="13"/>
  <c r="B8" i="13"/>
  <c r="D7" i="13"/>
  <c r="B7" i="13"/>
  <c r="D6" i="13"/>
  <c r="B6" i="13"/>
  <c r="D5" i="13"/>
  <c r="B5" i="13"/>
  <c r="G4" i="13"/>
  <c r="AT40" i="12"/>
  <c r="AU40" i="12" s="1"/>
  <c r="AV40" i="12" s="1"/>
  <c r="AW40" i="12" s="1"/>
  <c r="AN40" i="12"/>
  <c r="AO40" i="12" s="1"/>
  <c r="AP40" i="12" s="1"/>
  <c r="AQ40" i="12" s="1"/>
  <c r="AH40" i="12"/>
  <c r="AI40" i="12" s="1"/>
  <c r="AJ40" i="12" s="1"/>
  <c r="AK40" i="12" s="1"/>
  <c r="AB40" i="12"/>
  <c r="AC40" i="12" s="1"/>
  <c r="AD40" i="12" s="1"/>
  <c r="AE40" i="12" s="1"/>
  <c r="V40" i="12"/>
  <c r="W40" i="12" s="1"/>
  <c r="X40" i="12" s="1"/>
  <c r="Y40" i="12" s="1"/>
  <c r="Q40" i="12"/>
  <c r="R40" i="12" s="1"/>
  <c r="S40" i="12" s="1"/>
  <c r="P40" i="12"/>
  <c r="J40" i="12"/>
  <c r="K40" i="12" s="1"/>
  <c r="L40" i="12" s="1"/>
  <c r="M40" i="12" s="1"/>
  <c r="AT39" i="12"/>
  <c r="AU39" i="12" s="1"/>
  <c r="AV39" i="12" s="1"/>
  <c r="AW39" i="12" s="1"/>
  <c r="AO39" i="12"/>
  <c r="AP39" i="12" s="1"/>
  <c r="AQ39" i="12" s="1"/>
  <c r="AN39" i="12"/>
  <c r="AH39" i="12"/>
  <c r="AI39" i="12" s="1"/>
  <c r="AJ39" i="12" s="1"/>
  <c r="AK39" i="12" s="1"/>
  <c r="AB39" i="12"/>
  <c r="AC39" i="12" s="1"/>
  <c r="AD39" i="12" s="1"/>
  <c r="AE39" i="12" s="1"/>
  <c r="V39" i="12"/>
  <c r="W39" i="12" s="1"/>
  <c r="X39" i="12" s="1"/>
  <c r="Y39" i="12" s="1"/>
  <c r="P39" i="12"/>
  <c r="Q39" i="12" s="1"/>
  <c r="R39" i="12" s="1"/>
  <c r="S39" i="12" s="1"/>
  <c r="J39" i="12"/>
  <c r="K39" i="12" s="1"/>
  <c r="L39" i="12" s="1"/>
  <c r="AT38" i="12"/>
  <c r="AU38" i="12" s="1"/>
  <c r="AV38" i="12" s="1"/>
  <c r="AW38" i="12" s="1"/>
  <c r="AN38" i="12"/>
  <c r="AO38" i="12" s="1"/>
  <c r="AP38" i="12" s="1"/>
  <c r="AQ38" i="12" s="1"/>
  <c r="AH38" i="12"/>
  <c r="AI38" i="12" s="1"/>
  <c r="AJ38" i="12" s="1"/>
  <c r="AK38" i="12" s="1"/>
  <c r="AC38" i="12"/>
  <c r="AD38" i="12" s="1"/>
  <c r="AE38" i="12" s="1"/>
  <c r="AB38" i="12"/>
  <c r="V38" i="12"/>
  <c r="W38" i="12" s="1"/>
  <c r="X38" i="12" s="1"/>
  <c r="Y38" i="12" s="1"/>
  <c r="P38" i="12"/>
  <c r="Q38" i="12" s="1"/>
  <c r="R38" i="12" s="1"/>
  <c r="S38" i="12" s="1"/>
  <c r="J38" i="12"/>
  <c r="K38" i="12" s="1"/>
  <c r="L38" i="12" s="1"/>
  <c r="AT37" i="12"/>
  <c r="AU37" i="12" s="1"/>
  <c r="AV37" i="12" s="1"/>
  <c r="AW37" i="12" s="1"/>
  <c r="AN37" i="12"/>
  <c r="AO37" i="12" s="1"/>
  <c r="AP37" i="12" s="1"/>
  <c r="AQ37" i="12" s="1"/>
  <c r="AH37" i="12"/>
  <c r="AI37" i="12" s="1"/>
  <c r="AJ37" i="12" s="1"/>
  <c r="AK37" i="12" s="1"/>
  <c r="AC37" i="12"/>
  <c r="AD37" i="12" s="1"/>
  <c r="AE37" i="12" s="1"/>
  <c r="AB37" i="12"/>
  <c r="V37" i="12"/>
  <c r="W37" i="12" s="1"/>
  <c r="X37" i="12" s="1"/>
  <c r="Y37" i="12" s="1"/>
  <c r="Q37" i="12"/>
  <c r="R37" i="12" s="1"/>
  <c r="S37" i="12" s="1"/>
  <c r="P37" i="12"/>
  <c r="J37" i="12"/>
  <c r="K37" i="12" s="1"/>
  <c r="L37" i="12" s="1"/>
  <c r="M37" i="12" s="1"/>
  <c r="AT36" i="12"/>
  <c r="AU36" i="12" s="1"/>
  <c r="AV36" i="12" s="1"/>
  <c r="AW36" i="12" s="1"/>
  <c r="AN36" i="12"/>
  <c r="AO36" i="12" s="1"/>
  <c r="AP36" i="12" s="1"/>
  <c r="AQ36" i="12" s="1"/>
  <c r="AJ36" i="12"/>
  <c r="AK36" i="12" s="1"/>
  <c r="AH36" i="12"/>
  <c r="AI36" i="12" s="1"/>
  <c r="AB36" i="12"/>
  <c r="AC36" i="12" s="1"/>
  <c r="AD36" i="12" s="1"/>
  <c r="AE36" i="12" s="1"/>
  <c r="V36" i="12"/>
  <c r="W36" i="12" s="1"/>
  <c r="X36" i="12" s="1"/>
  <c r="Y36" i="12" s="1"/>
  <c r="Q36" i="12"/>
  <c r="R36" i="12" s="1"/>
  <c r="S36" i="12" s="1"/>
  <c r="P36" i="12"/>
  <c r="L36" i="12"/>
  <c r="M36" i="12" s="1"/>
  <c r="J36" i="12"/>
  <c r="K36" i="12" s="1"/>
  <c r="AT35" i="12"/>
  <c r="AU35" i="12" s="1"/>
  <c r="AV35" i="12" s="1"/>
  <c r="AW35" i="12" s="1"/>
  <c r="AN35" i="12"/>
  <c r="AO35" i="12" s="1"/>
  <c r="AP35" i="12" s="1"/>
  <c r="AQ35" i="12" s="1"/>
  <c r="AJ35" i="12"/>
  <c r="AK35" i="12" s="1"/>
  <c r="AH35" i="12"/>
  <c r="AI35" i="12" s="1"/>
  <c r="AB35" i="12"/>
  <c r="AC35" i="12" s="1"/>
  <c r="AD35" i="12" s="1"/>
  <c r="AE35" i="12" s="1"/>
  <c r="V35" i="12"/>
  <c r="W35" i="12" s="1"/>
  <c r="X35" i="12" s="1"/>
  <c r="Y35" i="12" s="1"/>
  <c r="Q35" i="12"/>
  <c r="R35" i="12" s="1"/>
  <c r="S35" i="12" s="1"/>
  <c r="P35" i="12"/>
  <c r="J35" i="12"/>
  <c r="K35" i="12" s="1"/>
  <c r="L35" i="12" s="1"/>
  <c r="M35" i="12" s="1"/>
  <c r="AT34" i="12"/>
  <c r="AU34" i="12" s="1"/>
  <c r="AV34" i="12" s="1"/>
  <c r="AW34" i="12" s="1"/>
  <c r="AO34" i="12"/>
  <c r="AP34" i="12" s="1"/>
  <c r="AQ34" i="12" s="1"/>
  <c r="AN34" i="12"/>
  <c r="AJ34" i="12"/>
  <c r="AK34" i="12" s="1"/>
  <c r="AH34" i="12"/>
  <c r="AI34" i="12" s="1"/>
  <c r="AD34" i="12"/>
  <c r="AE34" i="12" s="1"/>
  <c r="AB34" i="12"/>
  <c r="AC34" i="12" s="1"/>
  <c r="V34" i="12"/>
  <c r="W34" i="12" s="1"/>
  <c r="X34" i="12" s="1"/>
  <c r="Y34" i="12" s="1"/>
  <c r="P34" i="12"/>
  <c r="Q34" i="12" s="1"/>
  <c r="R34" i="12" s="1"/>
  <c r="S34" i="12" s="1"/>
  <c r="J34" i="12"/>
  <c r="K34" i="12" s="1"/>
  <c r="L34" i="12" s="1"/>
  <c r="M34" i="12" s="1"/>
  <c r="AT33" i="12"/>
  <c r="AU33" i="12" s="1"/>
  <c r="AV33" i="12" s="1"/>
  <c r="AW33" i="12" s="1"/>
  <c r="AO33" i="12"/>
  <c r="AP33" i="12" s="1"/>
  <c r="AQ33" i="12" s="1"/>
  <c r="AN33" i="12"/>
  <c r="AJ33" i="12"/>
  <c r="AK33" i="12" s="1"/>
  <c r="AH33" i="12"/>
  <c r="AI33" i="12" s="1"/>
  <c r="AD33" i="12"/>
  <c r="AE33" i="12" s="1"/>
  <c r="AB33" i="12"/>
  <c r="AC33" i="12" s="1"/>
  <c r="V33" i="12"/>
  <c r="W33" i="12" s="1"/>
  <c r="X33" i="12" s="1"/>
  <c r="Y33" i="12" s="1"/>
  <c r="P33" i="12"/>
  <c r="Q33" i="12" s="1"/>
  <c r="R33" i="12" s="1"/>
  <c r="S33" i="12" s="1"/>
  <c r="L33" i="12"/>
  <c r="M33" i="12" s="1"/>
  <c r="J33" i="12"/>
  <c r="K33" i="12" s="1"/>
  <c r="AT32" i="12"/>
  <c r="AU32" i="12" s="1"/>
  <c r="AV32" i="12" s="1"/>
  <c r="AW32" i="12" s="1"/>
  <c r="AO32" i="12"/>
  <c r="AP32" i="12" s="1"/>
  <c r="AQ32" i="12" s="1"/>
  <c r="AN32" i="12"/>
  <c r="AJ32" i="12"/>
  <c r="AK32" i="12" s="1"/>
  <c r="AH32" i="12"/>
  <c r="AI32" i="12" s="1"/>
  <c r="AD32" i="12"/>
  <c r="AE32" i="12" s="1"/>
  <c r="AB32" i="12"/>
  <c r="AC32" i="12" s="1"/>
  <c r="V32" i="12"/>
  <c r="W32" i="12" s="1"/>
  <c r="X32" i="12" s="1"/>
  <c r="Y32" i="12" s="1"/>
  <c r="P32" i="12"/>
  <c r="Q32" i="12" s="1"/>
  <c r="R32" i="12" s="1"/>
  <c r="S32" i="12" s="1"/>
  <c r="L32" i="12"/>
  <c r="M32" i="12" s="1"/>
  <c r="J32" i="12"/>
  <c r="K32" i="12" s="1"/>
  <c r="AT31" i="12"/>
  <c r="AU31" i="12" s="1"/>
  <c r="AV31" i="12" s="1"/>
  <c r="AW31" i="12" s="1"/>
  <c r="AO31" i="12"/>
  <c r="AP31" i="12" s="1"/>
  <c r="AQ31" i="12" s="1"/>
  <c r="AN31" i="12"/>
  <c r="AH31" i="12"/>
  <c r="AI31" i="12" s="1"/>
  <c r="AJ31" i="12" s="1"/>
  <c r="AK31" i="12" s="1"/>
  <c r="AD31" i="12"/>
  <c r="AE31" i="12" s="1"/>
  <c r="AC31" i="12"/>
  <c r="AB31" i="12"/>
  <c r="V31" i="12"/>
  <c r="W31" i="12" s="1"/>
  <c r="X31" i="12" s="1"/>
  <c r="Y31" i="12" s="1"/>
  <c r="Q31" i="12"/>
  <c r="R31" i="12" s="1"/>
  <c r="S31" i="12" s="1"/>
  <c r="P31" i="12"/>
  <c r="J31" i="12"/>
  <c r="K31" i="12" s="1"/>
  <c r="L31" i="12" s="1"/>
  <c r="M31" i="12" s="1"/>
  <c r="AT30" i="12"/>
  <c r="AU30" i="12" s="1"/>
  <c r="AV30" i="12" s="1"/>
  <c r="AW30" i="12" s="1"/>
  <c r="AN30" i="12"/>
  <c r="AO30" i="12" s="1"/>
  <c r="AP30" i="12" s="1"/>
  <c r="AQ30" i="12" s="1"/>
  <c r="AH30" i="12"/>
  <c r="AI30" i="12" s="1"/>
  <c r="AJ30" i="12" s="1"/>
  <c r="AK30" i="12" s="1"/>
  <c r="AB30" i="12"/>
  <c r="AC30" i="12" s="1"/>
  <c r="AD30" i="12" s="1"/>
  <c r="V30" i="12"/>
  <c r="W30" i="12" s="1"/>
  <c r="X30" i="12" s="1"/>
  <c r="Y30" i="12" s="1"/>
  <c r="Q30" i="12"/>
  <c r="R30" i="12" s="1"/>
  <c r="S30" i="12" s="1"/>
  <c r="P30" i="12"/>
  <c r="L30" i="12"/>
  <c r="M30" i="12" s="1"/>
  <c r="J30" i="12"/>
  <c r="K30" i="12" s="1"/>
  <c r="AV29" i="12"/>
  <c r="AW29" i="12" s="1"/>
  <c r="AT29" i="12"/>
  <c r="AU29" i="12" s="1"/>
  <c r="AO29" i="12"/>
  <c r="AP29" i="12" s="1"/>
  <c r="AQ29" i="12" s="1"/>
  <c r="AN29" i="12"/>
  <c r="AJ29" i="12"/>
  <c r="AK29" i="12" s="1"/>
  <c r="AH29" i="12"/>
  <c r="AI29" i="12" s="1"/>
  <c r="AC29" i="12"/>
  <c r="AD29" i="12" s="1"/>
  <c r="AE29" i="12" s="1"/>
  <c r="AB29" i="12"/>
  <c r="V29" i="12"/>
  <c r="W29" i="12" s="1"/>
  <c r="X29" i="12" s="1"/>
  <c r="Y29" i="12" s="1"/>
  <c r="Q29" i="12"/>
  <c r="R29" i="12" s="1"/>
  <c r="S29" i="12" s="1"/>
  <c r="P29" i="12"/>
  <c r="J29" i="12"/>
  <c r="K29" i="12" s="1"/>
  <c r="L29" i="12" s="1"/>
  <c r="AT28" i="12"/>
  <c r="AU28" i="12" s="1"/>
  <c r="AV28" i="12" s="1"/>
  <c r="AW28" i="12" s="1"/>
  <c r="AO28" i="12"/>
  <c r="AP28" i="12" s="1"/>
  <c r="AQ28" i="12" s="1"/>
  <c r="AN28" i="12"/>
  <c r="AH28" i="12"/>
  <c r="AI28" i="12" s="1"/>
  <c r="AJ28" i="12" s="1"/>
  <c r="AK28" i="12" s="1"/>
  <c r="AD28" i="12"/>
  <c r="AE28" i="12" s="1"/>
  <c r="AB28" i="12"/>
  <c r="AC28" i="12" s="1"/>
  <c r="V28" i="12"/>
  <c r="W28" i="12" s="1"/>
  <c r="X28" i="12" s="1"/>
  <c r="Y28" i="12" s="1"/>
  <c r="R28" i="12"/>
  <c r="S28" i="12" s="1"/>
  <c r="Q28" i="12"/>
  <c r="P28" i="12"/>
  <c r="J28" i="12"/>
  <c r="K28" i="12" s="1"/>
  <c r="L28" i="12" s="1"/>
  <c r="M28" i="12" s="1"/>
  <c r="AV27" i="12"/>
  <c r="AW27" i="12" s="1"/>
  <c r="AT27" i="12"/>
  <c r="AU27" i="12" s="1"/>
  <c r="AN27" i="12"/>
  <c r="AO27" i="12" s="1"/>
  <c r="AP27" i="12" s="1"/>
  <c r="AQ27" i="12" s="1"/>
  <c r="AJ27" i="12"/>
  <c r="AK27" i="12" s="1"/>
  <c r="AH27" i="12"/>
  <c r="AI27" i="12" s="1"/>
  <c r="AB27" i="12"/>
  <c r="AC27" i="12" s="1"/>
  <c r="AD27" i="12" s="1"/>
  <c r="AE27" i="12" s="1"/>
  <c r="V27" i="12"/>
  <c r="W27" i="12" s="1"/>
  <c r="X27" i="12" s="1"/>
  <c r="Y27" i="12" s="1"/>
  <c r="Q27" i="12"/>
  <c r="R27" i="12" s="1"/>
  <c r="S27" i="12" s="1"/>
  <c r="P27" i="12"/>
  <c r="J27" i="12"/>
  <c r="K27" i="12" s="1"/>
  <c r="L27" i="12" s="1"/>
  <c r="M27" i="12" s="1"/>
  <c r="AT26" i="12"/>
  <c r="AU26" i="12" s="1"/>
  <c r="AV26" i="12" s="1"/>
  <c r="AW26" i="12" s="1"/>
  <c r="AO26" i="12"/>
  <c r="AP26" i="12" s="1"/>
  <c r="AQ26" i="12" s="1"/>
  <c r="AN26" i="12"/>
  <c r="AJ26" i="12"/>
  <c r="AK26" i="12" s="1"/>
  <c r="AH26" i="12"/>
  <c r="AI26" i="12" s="1"/>
  <c r="AB26" i="12"/>
  <c r="AC26" i="12" s="1"/>
  <c r="AD26" i="12" s="1"/>
  <c r="AE26" i="12" s="1"/>
  <c r="V26" i="12"/>
  <c r="W26" i="12" s="1"/>
  <c r="X26" i="12" s="1"/>
  <c r="Y26" i="12" s="1"/>
  <c r="R26" i="12"/>
  <c r="S26" i="12" s="1"/>
  <c r="Q26" i="12"/>
  <c r="P26" i="12"/>
  <c r="J26" i="12"/>
  <c r="K26" i="12" s="1"/>
  <c r="L26" i="12" s="1"/>
  <c r="M26" i="12" s="1"/>
  <c r="AT25" i="12"/>
  <c r="AU25" i="12" s="1"/>
  <c r="AV25" i="12" s="1"/>
  <c r="AW25" i="12" s="1"/>
  <c r="AN25" i="12"/>
  <c r="AO25" i="12" s="1"/>
  <c r="AP25" i="12" s="1"/>
  <c r="AQ25" i="12" s="1"/>
  <c r="AJ25" i="12"/>
  <c r="AK25" i="12" s="1"/>
  <c r="AH25" i="12"/>
  <c r="AI25" i="12" s="1"/>
  <c r="AB25" i="12"/>
  <c r="AC25" i="12" s="1"/>
  <c r="AD25" i="12" s="1"/>
  <c r="AE25" i="12" s="1"/>
  <c r="V25" i="12"/>
  <c r="W25" i="12" s="1"/>
  <c r="X25" i="12" s="1"/>
  <c r="Y25" i="12" s="1"/>
  <c r="Q25" i="12"/>
  <c r="R25" i="12" s="1"/>
  <c r="S25" i="12" s="1"/>
  <c r="P25" i="12"/>
  <c r="J25" i="12"/>
  <c r="K25" i="12" s="1"/>
  <c r="L25" i="12" s="1"/>
  <c r="AT24" i="12"/>
  <c r="AU24" i="12" s="1"/>
  <c r="AV24" i="12" s="1"/>
  <c r="AW24" i="12" s="1"/>
  <c r="AO24" i="12"/>
  <c r="AP24" i="12" s="1"/>
  <c r="AQ24" i="12" s="1"/>
  <c r="AN24" i="12"/>
  <c r="AH24" i="12"/>
  <c r="AI24" i="12" s="1"/>
  <c r="AJ24" i="12" s="1"/>
  <c r="AK24" i="12" s="1"/>
  <c r="AD24" i="12"/>
  <c r="AE24" i="12" s="1"/>
  <c r="AB24" i="12"/>
  <c r="AC24" i="12" s="1"/>
  <c r="V24" i="12"/>
  <c r="W24" i="12" s="1"/>
  <c r="X24" i="12" s="1"/>
  <c r="Y24" i="12" s="1"/>
  <c r="Q24" i="12"/>
  <c r="R24" i="12" s="1"/>
  <c r="P24" i="12"/>
  <c r="J24" i="12"/>
  <c r="K24" i="12" s="1"/>
  <c r="L24" i="12" s="1"/>
  <c r="M24" i="12" s="1"/>
  <c r="AV23" i="12"/>
  <c r="AW23" i="12" s="1"/>
  <c r="AT23" i="12"/>
  <c r="AU23" i="12" s="1"/>
  <c r="AN23" i="12"/>
  <c r="AO23" i="12" s="1"/>
  <c r="AP23" i="12" s="1"/>
  <c r="AQ23" i="12" s="1"/>
  <c r="AJ23" i="12"/>
  <c r="AK23" i="12" s="1"/>
  <c r="AH23" i="12"/>
  <c r="AI23" i="12" s="1"/>
  <c r="AB23" i="12"/>
  <c r="AC23" i="12" s="1"/>
  <c r="AD23" i="12" s="1"/>
  <c r="AE23" i="12" s="1"/>
  <c r="V23" i="12"/>
  <c r="W23" i="12" s="1"/>
  <c r="X23" i="12" s="1"/>
  <c r="Y23" i="12" s="1"/>
  <c r="Q23" i="12"/>
  <c r="R23" i="12" s="1"/>
  <c r="S23" i="12" s="1"/>
  <c r="P23" i="12"/>
  <c r="J23" i="12"/>
  <c r="K23" i="12" s="1"/>
  <c r="L23" i="12" s="1"/>
  <c r="M23" i="12" s="1"/>
  <c r="AT22" i="12"/>
  <c r="AU22" i="12" s="1"/>
  <c r="AV22" i="12" s="1"/>
  <c r="AW22" i="12" s="1"/>
  <c r="AN22" i="12"/>
  <c r="AO22" i="12" s="1"/>
  <c r="AP22" i="12" s="1"/>
  <c r="AQ22" i="12" s="1"/>
  <c r="AH22" i="12"/>
  <c r="AI22" i="12" s="1"/>
  <c r="AJ22" i="12" s="1"/>
  <c r="AK22" i="12" s="1"/>
  <c r="AB22" i="12"/>
  <c r="AC22" i="12" s="1"/>
  <c r="AD22" i="12" s="1"/>
  <c r="V22" i="12"/>
  <c r="W22" i="12" s="1"/>
  <c r="X22" i="12" s="1"/>
  <c r="Y22" i="12" s="1"/>
  <c r="P22" i="12"/>
  <c r="Q22" i="12" s="1"/>
  <c r="R22" i="12" s="1"/>
  <c r="S22" i="12" s="1"/>
  <c r="L22" i="12"/>
  <c r="M22" i="12" s="1"/>
  <c r="J22" i="12"/>
  <c r="K22" i="12" s="1"/>
  <c r="AT21" i="12"/>
  <c r="AU21" i="12" s="1"/>
  <c r="AV21" i="12" s="1"/>
  <c r="AW21" i="12" s="1"/>
  <c r="AO21" i="12"/>
  <c r="AP21" i="12" s="1"/>
  <c r="AQ21" i="12" s="1"/>
  <c r="AN21" i="12"/>
  <c r="AH21" i="12"/>
  <c r="AI21" i="12" s="1"/>
  <c r="AJ21" i="12" s="1"/>
  <c r="AK21" i="12" s="1"/>
  <c r="AC21" i="12"/>
  <c r="AD21" i="12" s="1"/>
  <c r="AB21" i="12"/>
  <c r="V21" i="12"/>
  <c r="W21" i="12" s="1"/>
  <c r="X21" i="12" s="1"/>
  <c r="Y21" i="12" s="1"/>
  <c r="P21" i="12"/>
  <c r="Q21" i="12" s="1"/>
  <c r="R21" i="12" s="1"/>
  <c r="S21" i="12" s="1"/>
  <c r="J21" i="12"/>
  <c r="K21" i="12" s="1"/>
  <c r="L21" i="12" s="1"/>
  <c r="M21" i="12" s="1"/>
  <c r="AT20" i="12"/>
  <c r="AU20" i="12" s="1"/>
  <c r="AV20" i="12" s="1"/>
  <c r="AW20" i="12" s="1"/>
  <c r="AO20" i="12"/>
  <c r="AP20" i="12" s="1"/>
  <c r="AQ20" i="12" s="1"/>
  <c r="AN20" i="12"/>
  <c r="AH20" i="12"/>
  <c r="AI20" i="12" s="1"/>
  <c r="AJ20" i="12" s="1"/>
  <c r="AK20" i="12" s="1"/>
  <c r="AE20" i="12"/>
  <c r="AC20" i="12"/>
  <c r="AD20" i="12" s="1"/>
  <c r="AB20" i="12"/>
  <c r="V20" i="12"/>
  <c r="W20" i="12" s="1"/>
  <c r="X20" i="12" s="1"/>
  <c r="Y20" i="12" s="1"/>
  <c r="Q20" i="12"/>
  <c r="R20" i="12" s="1"/>
  <c r="S20" i="12" s="1"/>
  <c r="P20" i="12"/>
  <c r="J20" i="12"/>
  <c r="K20" i="12" s="1"/>
  <c r="L20" i="12" s="1"/>
  <c r="AT19" i="12"/>
  <c r="AU19" i="12" s="1"/>
  <c r="AV19" i="12" s="1"/>
  <c r="AW19" i="12" s="1"/>
  <c r="AN19" i="12"/>
  <c r="AO19" i="12" s="1"/>
  <c r="AP19" i="12" s="1"/>
  <c r="AQ19" i="12" s="1"/>
  <c r="AI19" i="12"/>
  <c r="AJ19" i="12" s="1"/>
  <c r="AK19" i="12" s="1"/>
  <c r="AH19" i="12"/>
  <c r="AB19" i="12"/>
  <c r="AC19" i="12" s="1"/>
  <c r="AD19" i="12" s="1"/>
  <c r="AE19" i="12" s="1"/>
  <c r="W19" i="12"/>
  <c r="X19" i="12" s="1"/>
  <c r="Y19" i="12" s="1"/>
  <c r="V19" i="12"/>
  <c r="Q19" i="12"/>
  <c r="R19" i="12" s="1"/>
  <c r="S19" i="12" s="1"/>
  <c r="P19" i="12"/>
  <c r="J19" i="12"/>
  <c r="K19" i="12" s="1"/>
  <c r="L19" i="12" s="1"/>
  <c r="M19" i="12" s="1"/>
  <c r="AT18" i="12"/>
  <c r="AU18" i="12" s="1"/>
  <c r="AV18" i="12" s="1"/>
  <c r="AW18" i="12" s="1"/>
  <c r="AN18" i="12"/>
  <c r="AO18" i="12" s="1"/>
  <c r="AP18" i="12" s="1"/>
  <c r="AQ18" i="12" s="1"/>
  <c r="AH18" i="12"/>
  <c r="AI18" i="12" s="1"/>
  <c r="AJ18" i="12" s="1"/>
  <c r="AK18" i="12" s="1"/>
  <c r="AB18" i="12"/>
  <c r="AC18" i="12" s="1"/>
  <c r="AD18" i="12" s="1"/>
  <c r="AE18" i="12" s="1"/>
  <c r="V18" i="12"/>
  <c r="W18" i="12" s="1"/>
  <c r="X18" i="12" s="1"/>
  <c r="Y18" i="12" s="1"/>
  <c r="Q18" i="12"/>
  <c r="R18" i="12" s="1"/>
  <c r="S18" i="12" s="1"/>
  <c r="P18" i="12"/>
  <c r="J18" i="12"/>
  <c r="K18" i="12" s="1"/>
  <c r="L18" i="12" s="1"/>
  <c r="M18" i="12" s="1"/>
  <c r="AT17" i="12"/>
  <c r="AU17" i="12" s="1"/>
  <c r="AV17" i="12" s="1"/>
  <c r="AW17" i="12" s="1"/>
  <c r="AQ17" i="12"/>
  <c r="AO17" i="12"/>
  <c r="AP17" i="12" s="1"/>
  <c r="AN17" i="12"/>
  <c r="AH17" i="12"/>
  <c r="AI17" i="12" s="1"/>
  <c r="AJ17" i="12" s="1"/>
  <c r="AK17" i="12" s="1"/>
  <c r="AB17" i="12"/>
  <c r="AC17" i="12" s="1"/>
  <c r="AD17" i="12" s="1"/>
  <c r="AE17" i="12" s="1"/>
  <c r="Y17" i="12"/>
  <c r="W17" i="12"/>
  <c r="X17" i="12" s="1"/>
  <c r="V17" i="12"/>
  <c r="Q17" i="12"/>
  <c r="R17" i="12" s="1"/>
  <c r="S17" i="12" s="1"/>
  <c r="P17" i="12"/>
  <c r="J17" i="12"/>
  <c r="K17" i="12" s="1"/>
  <c r="L17" i="12" s="1"/>
  <c r="AT16" i="12"/>
  <c r="AU16" i="12" s="1"/>
  <c r="AV16" i="12" s="1"/>
  <c r="AW16" i="12" s="1"/>
  <c r="AO16" i="12"/>
  <c r="AP16" i="12" s="1"/>
  <c r="AQ16" i="12" s="1"/>
  <c r="AN16" i="12"/>
  <c r="AH16" i="12"/>
  <c r="AI16" i="12" s="1"/>
  <c r="AJ16" i="12" s="1"/>
  <c r="AK16" i="12" s="1"/>
  <c r="AB16" i="12"/>
  <c r="AC16" i="12" s="1"/>
  <c r="AD16" i="12" s="1"/>
  <c r="AE16" i="12" s="1"/>
  <c r="V16" i="12"/>
  <c r="W16" i="12" s="1"/>
  <c r="X16" i="12" s="1"/>
  <c r="Y16" i="12" s="1"/>
  <c r="Q16" i="12"/>
  <c r="R16" i="12" s="1"/>
  <c r="S16" i="12" s="1"/>
  <c r="P16" i="12"/>
  <c r="J16" i="12"/>
  <c r="K16" i="12" s="1"/>
  <c r="L16" i="12" s="1"/>
  <c r="AT15" i="12"/>
  <c r="AU15" i="12" s="1"/>
  <c r="AV15" i="12" s="1"/>
  <c r="AW15" i="12" s="1"/>
  <c r="AN15" i="12"/>
  <c r="AO15" i="12" s="1"/>
  <c r="AP15" i="12" s="1"/>
  <c r="AQ15" i="12" s="1"/>
  <c r="AK15" i="12"/>
  <c r="AI15" i="12"/>
  <c r="AJ15" i="12" s="1"/>
  <c r="AH15" i="12"/>
  <c r="AB15" i="12"/>
  <c r="AC15" i="12" s="1"/>
  <c r="AD15" i="12" s="1"/>
  <c r="AE15" i="12" s="1"/>
  <c r="W15" i="12"/>
  <c r="X15" i="12" s="1"/>
  <c r="Y15" i="12" s="1"/>
  <c r="V15" i="12"/>
  <c r="P15" i="12"/>
  <c r="Q15" i="12" s="1"/>
  <c r="R15" i="12" s="1"/>
  <c r="S15" i="12" s="1"/>
  <c r="J15" i="12"/>
  <c r="K15" i="12" s="1"/>
  <c r="L15" i="12" s="1"/>
  <c r="M15" i="12" s="1"/>
  <c r="AU14" i="12"/>
  <c r="AV14" i="12" s="1"/>
  <c r="AW14" i="12" s="1"/>
  <c r="AT14" i="12"/>
  <c r="AN14" i="12"/>
  <c r="AO14" i="12" s="1"/>
  <c r="AP14" i="12" s="1"/>
  <c r="AQ14" i="12" s="1"/>
  <c r="AK14" i="12"/>
  <c r="AI14" i="12"/>
  <c r="AJ14" i="12" s="1"/>
  <c r="AH14" i="12"/>
  <c r="AB14" i="12"/>
  <c r="AC14" i="12" s="1"/>
  <c r="AD14" i="12" s="1"/>
  <c r="AE14" i="12" s="1"/>
  <c r="W14" i="12"/>
  <c r="X14" i="12" s="1"/>
  <c r="Y14" i="12" s="1"/>
  <c r="V14" i="12"/>
  <c r="P14" i="12"/>
  <c r="Q14" i="12" s="1"/>
  <c r="R14" i="12" s="1"/>
  <c r="S14" i="12" s="1"/>
  <c r="J14" i="12"/>
  <c r="K14" i="12" s="1"/>
  <c r="L14" i="12" s="1"/>
  <c r="M14" i="12" s="1"/>
  <c r="AU13" i="12"/>
  <c r="AV13" i="12" s="1"/>
  <c r="AW13" i="12" s="1"/>
  <c r="AT13" i="12"/>
  <c r="AN13" i="12"/>
  <c r="AO13" i="12" s="1"/>
  <c r="AP13" i="12" s="1"/>
  <c r="AQ13" i="12" s="1"/>
  <c r="AK13" i="12"/>
  <c r="AI13" i="12"/>
  <c r="AJ13" i="12" s="1"/>
  <c r="AH13" i="12"/>
  <c r="AB13" i="12"/>
  <c r="AC13" i="12" s="1"/>
  <c r="AD13" i="12" s="1"/>
  <c r="AE13" i="12" s="1"/>
  <c r="V13" i="12"/>
  <c r="W13" i="12" s="1"/>
  <c r="X13" i="12" s="1"/>
  <c r="Y13" i="12" s="1"/>
  <c r="P13" i="12"/>
  <c r="Q13" i="12" s="1"/>
  <c r="R13" i="12" s="1"/>
  <c r="S13" i="12" s="1"/>
  <c r="J13" i="12"/>
  <c r="K13" i="12" s="1"/>
  <c r="L13" i="12" s="1"/>
  <c r="M13" i="12" s="1"/>
  <c r="AU12" i="12"/>
  <c r="AV12" i="12" s="1"/>
  <c r="AW12" i="12" s="1"/>
  <c r="AT12" i="12"/>
  <c r="AN12" i="12"/>
  <c r="AO12" i="12" s="1"/>
  <c r="AP12" i="12" s="1"/>
  <c r="AQ12" i="12" s="1"/>
  <c r="AI12" i="12"/>
  <c r="AJ12" i="12" s="1"/>
  <c r="AK12" i="12" s="1"/>
  <c r="AH12" i="12"/>
  <c r="AB12" i="12"/>
  <c r="AC12" i="12" s="1"/>
  <c r="AD12" i="12" s="1"/>
  <c r="AE12" i="12" s="1"/>
  <c r="V12" i="12"/>
  <c r="W12" i="12" s="1"/>
  <c r="X12" i="12" s="1"/>
  <c r="Y12" i="12" s="1"/>
  <c r="P12" i="12"/>
  <c r="Q12" i="12" s="1"/>
  <c r="R12" i="12" s="1"/>
  <c r="S12" i="12" s="1"/>
  <c r="J12" i="12"/>
  <c r="K12" i="12" s="1"/>
  <c r="L12" i="12" s="1"/>
  <c r="M12" i="12" s="1"/>
  <c r="AT11" i="12"/>
  <c r="AU11" i="12" s="1"/>
  <c r="AV11" i="12" s="1"/>
  <c r="AW11" i="12" s="1"/>
  <c r="AN11" i="12"/>
  <c r="AO11" i="12" s="1"/>
  <c r="AP11" i="12" s="1"/>
  <c r="AQ11" i="12" s="1"/>
  <c r="AH11" i="12"/>
  <c r="AI11" i="12" s="1"/>
  <c r="AJ11" i="12" s="1"/>
  <c r="AK11" i="12" s="1"/>
  <c r="AB11" i="12"/>
  <c r="AC11" i="12" s="1"/>
  <c r="AD11" i="12" s="1"/>
  <c r="AE11" i="12" s="1"/>
  <c r="V11" i="12"/>
  <c r="W11" i="12" s="1"/>
  <c r="X11" i="12" s="1"/>
  <c r="Y11" i="12" s="1"/>
  <c r="P11" i="12"/>
  <c r="Q11" i="12" s="1"/>
  <c r="R11" i="12" s="1"/>
  <c r="S11" i="12" s="1"/>
  <c r="J11" i="12"/>
  <c r="K11" i="12" s="1"/>
  <c r="L11" i="12" s="1"/>
  <c r="AT10" i="12"/>
  <c r="AU10" i="12" s="1"/>
  <c r="AV10" i="12" s="1"/>
  <c r="AW10" i="12" s="1"/>
  <c r="AN10" i="12"/>
  <c r="AO10" i="12" s="1"/>
  <c r="AP10" i="12" s="1"/>
  <c r="AQ10" i="12" s="1"/>
  <c r="AH10" i="12"/>
  <c r="AI10" i="12" s="1"/>
  <c r="AJ10" i="12" s="1"/>
  <c r="AK10" i="12" s="1"/>
  <c r="AB10" i="12"/>
  <c r="AC10" i="12" s="1"/>
  <c r="AD10" i="12" s="1"/>
  <c r="AE10" i="12" s="1"/>
  <c r="V10" i="12"/>
  <c r="W10" i="12" s="1"/>
  <c r="X10" i="12" s="1"/>
  <c r="Y10" i="12" s="1"/>
  <c r="P10" i="12"/>
  <c r="Q10" i="12" s="1"/>
  <c r="R10" i="12" s="1"/>
  <c r="S10" i="12" s="1"/>
  <c r="J10" i="12"/>
  <c r="K10" i="12" s="1"/>
  <c r="L10" i="12" s="1"/>
  <c r="AT9" i="12"/>
  <c r="AU9" i="12" s="1"/>
  <c r="AV9" i="12" s="1"/>
  <c r="AW9" i="12" s="1"/>
  <c r="AN9" i="12"/>
  <c r="AO9" i="12" s="1"/>
  <c r="AP9" i="12" s="1"/>
  <c r="AQ9" i="12" s="1"/>
  <c r="AK9" i="12"/>
  <c r="AI9" i="12"/>
  <c r="AJ9" i="12" s="1"/>
  <c r="AH9" i="12"/>
  <c r="AB9" i="12"/>
  <c r="AC9" i="12" s="1"/>
  <c r="AD9" i="12" s="1"/>
  <c r="AE9" i="12" s="1"/>
  <c r="V9" i="12"/>
  <c r="W9" i="12" s="1"/>
  <c r="X9" i="12" s="1"/>
  <c r="Y9" i="12" s="1"/>
  <c r="P9" i="12"/>
  <c r="Q9" i="12" s="1"/>
  <c r="R9" i="12" s="1"/>
  <c r="S9" i="12" s="1"/>
  <c r="J9" i="12"/>
  <c r="K9" i="12" s="1"/>
  <c r="L9" i="12" s="1"/>
  <c r="AT8" i="12"/>
  <c r="AU8" i="12" s="1"/>
  <c r="AV8" i="12" s="1"/>
  <c r="AW8" i="12" s="1"/>
  <c r="AN8" i="12"/>
  <c r="AO8" i="12" s="1"/>
  <c r="AP8" i="12" s="1"/>
  <c r="AQ8" i="12" s="1"/>
  <c r="AH8" i="12"/>
  <c r="AI8" i="12" s="1"/>
  <c r="AJ8" i="12" s="1"/>
  <c r="AK8" i="12" s="1"/>
  <c r="AB8" i="12"/>
  <c r="AC8" i="12" s="1"/>
  <c r="AD8" i="12" s="1"/>
  <c r="AE8" i="12" s="1"/>
  <c r="V8" i="12"/>
  <c r="W8" i="12" s="1"/>
  <c r="X8" i="12" s="1"/>
  <c r="Y8" i="12" s="1"/>
  <c r="P8" i="12"/>
  <c r="J8" i="12"/>
  <c r="K8" i="12" s="1"/>
  <c r="L8" i="12" s="1"/>
  <c r="AT7" i="12"/>
  <c r="AU7" i="12" s="1"/>
  <c r="AV7" i="12" s="1"/>
  <c r="AW7" i="12" s="1"/>
  <c r="AN7" i="12"/>
  <c r="AO7" i="12" s="1"/>
  <c r="AP7" i="12" s="1"/>
  <c r="AQ7" i="12" s="1"/>
  <c r="AI7" i="12"/>
  <c r="AJ7" i="12" s="1"/>
  <c r="AK7" i="12" s="1"/>
  <c r="AH7" i="12"/>
  <c r="AC7" i="12"/>
  <c r="AD7" i="12" s="1"/>
  <c r="AE7" i="12" s="1"/>
  <c r="AB7" i="12"/>
  <c r="V7" i="12"/>
  <c r="W7" i="12" s="1"/>
  <c r="X7" i="12" s="1"/>
  <c r="Y7" i="12" s="1"/>
  <c r="P7" i="12"/>
  <c r="Q7" i="12" s="1"/>
  <c r="R7" i="12" s="1"/>
  <c r="S7" i="12" s="1"/>
  <c r="J7" i="12"/>
  <c r="K7" i="12" s="1"/>
  <c r="L7" i="12" s="1"/>
  <c r="AT6" i="12"/>
  <c r="AU6" i="12" s="1"/>
  <c r="AV6" i="12" s="1"/>
  <c r="AW6" i="12" s="1"/>
  <c r="AN6" i="12"/>
  <c r="AO6" i="12" s="1"/>
  <c r="AP6" i="12" s="1"/>
  <c r="AQ6" i="12" s="1"/>
  <c r="AI6" i="12"/>
  <c r="AJ6" i="12" s="1"/>
  <c r="AK6" i="12" s="1"/>
  <c r="AH6" i="12"/>
  <c r="AB6" i="12"/>
  <c r="AC6" i="12" s="1"/>
  <c r="AD6" i="12" s="1"/>
  <c r="AE6" i="12" s="1"/>
  <c r="V6" i="12"/>
  <c r="W6" i="12" s="1"/>
  <c r="X6" i="12" s="1"/>
  <c r="Y6" i="12" s="1"/>
  <c r="P6" i="12"/>
  <c r="Q6" i="12" s="1"/>
  <c r="R6" i="12" s="1"/>
  <c r="S6" i="12" s="1"/>
  <c r="J6" i="12"/>
  <c r="K6" i="12" s="1"/>
  <c r="L6" i="12" s="1"/>
  <c r="AT5" i="12"/>
  <c r="AN5" i="12"/>
  <c r="AI5" i="12"/>
  <c r="AJ5" i="12" s="1"/>
  <c r="AK5" i="12" s="1"/>
  <c r="AH5" i="12"/>
  <c r="AB5" i="12"/>
  <c r="V5" i="12"/>
  <c r="P5" i="12"/>
  <c r="J5" i="12"/>
  <c r="K13" i="14" l="1"/>
  <c r="L13" i="14" s="1"/>
  <c r="M13" i="14" s="1"/>
  <c r="C28" i="12"/>
  <c r="V41" i="14"/>
  <c r="Y41" i="14"/>
  <c r="X41" i="14"/>
  <c r="J11" i="11"/>
  <c r="X41" i="12"/>
  <c r="V41" i="12"/>
  <c r="Y41" i="12"/>
  <c r="B37" i="12"/>
  <c r="AC5" i="12"/>
  <c r="AD5" i="12" s="1"/>
  <c r="AE5" i="12" s="1"/>
  <c r="AE41" i="12"/>
  <c r="AD41" i="12"/>
  <c r="AB41" i="12"/>
  <c r="K11" i="11"/>
  <c r="AN41" i="12"/>
  <c r="AO2" i="12" s="1"/>
  <c r="M11" i="11"/>
  <c r="B34" i="12"/>
  <c r="AQ41" i="14"/>
  <c r="AJ41" i="14"/>
  <c r="AK41" i="14" s="1"/>
  <c r="AP41" i="14"/>
  <c r="AH41" i="14"/>
  <c r="AI5" i="14"/>
  <c r="AJ5" i="14" s="1"/>
  <c r="AK5" i="14" s="1"/>
  <c r="Q5" i="12"/>
  <c r="R5" i="12" s="1"/>
  <c r="S5" i="12" s="1"/>
  <c r="P41" i="12"/>
  <c r="S41" i="12"/>
  <c r="R41" i="12"/>
  <c r="K5" i="12"/>
  <c r="L5" i="12" s="1"/>
  <c r="M5" i="12" s="1"/>
  <c r="J41" i="12"/>
  <c r="AP41" i="12"/>
  <c r="AJ41" i="12"/>
  <c r="AK41" i="12" s="1"/>
  <c r="AQ41" i="12"/>
  <c r="AH41" i="12"/>
  <c r="AW41" i="12"/>
  <c r="AV41" i="12"/>
  <c r="AT41" i="12"/>
  <c r="L11" i="11"/>
  <c r="N11" i="15"/>
  <c r="AU7" i="14"/>
  <c r="AV7" i="14" s="1"/>
  <c r="AW7" i="14" s="1"/>
  <c r="L11" i="15"/>
  <c r="S41" i="14"/>
  <c r="R41" i="14"/>
  <c r="P41" i="14"/>
  <c r="M11" i="15"/>
  <c r="AN41" i="14"/>
  <c r="K11" i="15"/>
  <c r="AD41" i="14"/>
  <c r="AB41" i="14"/>
  <c r="AE41" i="14"/>
  <c r="AT41" i="14"/>
  <c r="AW41" i="14"/>
  <c r="AV41" i="14"/>
  <c r="J41" i="14"/>
  <c r="K11" i="14" s="1"/>
  <c r="L11" i="14" s="1"/>
  <c r="M11" i="14" s="1"/>
  <c r="B31" i="14"/>
  <c r="AB2" i="12"/>
  <c r="W5" i="12"/>
  <c r="X5" i="12" s="1"/>
  <c r="Y5" i="12" s="1"/>
  <c r="Q8" i="12"/>
  <c r="R8" i="12" s="1"/>
  <c r="S8" i="12" s="1"/>
  <c r="I11" i="11"/>
  <c r="W2" i="14"/>
  <c r="J10" i="15"/>
  <c r="J14" i="15" s="1"/>
  <c r="J13" i="15" s="1"/>
  <c r="V2" i="14"/>
  <c r="B28" i="14"/>
  <c r="Q2" i="14"/>
  <c r="I10" i="15"/>
  <c r="I14" i="15" s="1"/>
  <c r="I15" i="15" s="1"/>
  <c r="M28" i="14"/>
  <c r="C28" i="14" s="1"/>
  <c r="B30" i="14"/>
  <c r="M31" i="14"/>
  <c r="C31" i="14" s="1"/>
  <c r="B25" i="14"/>
  <c r="B27" i="14"/>
  <c r="B26" i="14"/>
  <c r="B29" i="14"/>
  <c r="B24" i="14"/>
  <c r="AN2" i="12"/>
  <c r="AT2" i="12"/>
  <c r="M10" i="11"/>
  <c r="P2" i="12"/>
  <c r="Q2" i="12"/>
  <c r="AE26" i="14"/>
  <c r="C26" i="14" s="1"/>
  <c r="AE30" i="14"/>
  <c r="C30" i="14" s="1"/>
  <c r="B22" i="14"/>
  <c r="AE29" i="14"/>
  <c r="C29" i="14" s="1"/>
  <c r="B23" i="14"/>
  <c r="C24" i="14"/>
  <c r="I13" i="15"/>
  <c r="AC9" i="14"/>
  <c r="AD9" i="14" s="1"/>
  <c r="AE9" i="14" s="1"/>
  <c r="B34" i="14"/>
  <c r="S34" i="14"/>
  <c r="C34" i="14" s="1"/>
  <c r="W5" i="14"/>
  <c r="X5" i="14" s="1"/>
  <c r="Y5" i="14" s="1"/>
  <c r="AO5" i="14"/>
  <c r="AP5" i="14" s="1"/>
  <c r="AQ5" i="14" s="1"/>
  <c r="B21" i="14"/>
  <c r="M21" i="14"/>
  <c r="C21" i="14" s="1"/>
  <c r="B36" i="14"/>
  <c r="S36" i="14"/>
  <c r="C36" i="14" s="1"/>
  <c r="Y37" i="14"/>
  <c r="C37" i="14" s="1"/>
  <c r="B37" i="14"/>
  <c r="B38" i="14"/>
  <c r="S38" i="14"/>
  <c r="C38" i="14" s="1"/>
  <c r="AU5" i="14"/>
  <c r="AV5" i="14" s="1"/>
  <c r="AW5" i="14" s="1"/>
  <c r="Y39" i="14"/>
  <c r="B39" i="14"/>
  <c r="K10" i="15"/>
  <c r="K14" i="15" s="1"/>
  <c r="K15" i="15" s="1"/>
  <c r="AC5" i="14"/>
  <c r="AD5" i="14" s="1"/>
  <c r="AE5" i="14" s="1"/>
  <c r="Q7" i="14"/>
  <c r="R7" i="14" s="1"/>
  <c r="S7" i="14" s="1"/>
  <c r="Q10" i="14"/>
  <c r="R10" i="14" s="1"/>
  <c r="C22" i="14"/>
  <c r="B20" i="14"/>
  <c r="C27" i="14"/>
  <c r="W7" i="14"/>
  <c r="X7" i="14" s="1"/>
  <c r="Y7" i="14" s="1"/>
  <c r="C20" i="14"/>
  <c r="Q14" i="14"/>
  <c r="R14" i="14" s="1"/>
  <c r="C23" i="14"/>
  <c r="B32" i="14"/>
  <c r="S32" i="14"/>
  <c r="C32" i="14" s="1"/>
  <c r="B33" i="14"/>
  <c r="B35" i="14"/>
  <c r="S25" i="14"/>
  <c r="C25" i="14" s="1"/>
  <c r="C33" i="14"/>
  <c r="C35" i="14"/>
  <c r="C39" i="14"/>
  <c r="B40" i="14"/>
  <c r="C40" i="14"/>
  <c r="H11" i="11"/>
  <c r="C12" i="12"/>
  <c r="B6" i="12"/>
  <c r="B8" i="12"/>
  <c r="B11" i="12"/>
  <c r="C18" i="12"/>
  <c r="AE30" i="12"/>
  <c r="C30" i="12" s="1"/>
  <c r="B30" i="12"/>
  <c r="B7" i="12"/>
  <c r="M7" i="12"/>
  <c r="C7" i="12" s="1"/>
  <c r="B10" i="12"/>
  <c r="C15" i="12"/>
  <c r="AE22" i="12"/>
  <c r="C22" i="12" s="1"/>
  <c r="B22" i="12"/>
  <c r="C19" i="12"/>
  <c r="B20" i="12"/>
  <c r="M20" i="12"/>
  <c r="C20" i="12" s="1"/>
  <c r="C13" i="12"/>
  <c r="B9" i="12"/>
  <c r="AE21" i="12"/>
  <c r="C21" i="12" s="1"/>
  <c r="B21" i="12"/>
  <c r="S24" i="12"/>
  <c r="C24" i="12" s="1"/>
  <c r="B24" i="12"/>
  <c r="C14" i="12"/>
  <c r="B16" i="12"/>
  <c r="M16" i="12"/>
  <c r="C16" i="12" s="1"/>
  <c r="M25" i="12"/>
  <c r="C25" i="12" s="1"/>
  <c r="B25" i="12"/>
  <c r="D25" i="12" s="1"/>
  <c r="E25" i="12" s="1"/>
  <c r="M29" i="12"/>
  <c r="C29" i="12" s="1"/>
  <c r="B29" i="12"/>
  <c r="C27" i="12"/>
  <c r="C35" i="12"/>
  <c r="AU5" i="12"/>
  <c r="AV5" i="12" s="1"/>
  <c r="AW5" i="12" s="1"/>
  <c r="M6" i="12"/>
  <c r="C6" i="12" s="1"/>
  <c r="M8" i="12"/>
  <c r="M10" i="12"/>
  <c r="C10" i="12" s="1"/>
  <c r="C26" i="12"/>
  <c r="B12" i="12"/>
  <c r="B13" i="12"/>
  <c r="B14" i="12"/>
  <c r="B15" i="12"/>
  <c r="B19" i="12"/>
  <c r="C23" i="12"/>
  <c r="B33" i="12"/>
  <c r="C37" i="12"/>
  <c r="D37" i="12" s="1"/>
  <c r="E37" i="12" s="1"/>
  <c r="B18" i="12"/>
  <c r="D18" i="12" s="1"/>
  <c r="E18" i="12" s="1"/>
  <c r="B31" i="12"/>
  <c r="B32" i="12"/>
  <c r="C34" i="12"/>
  <c r="D34" i="12" s="1"/>
  <c r="E34" i="12" s="1"/>
  <c r="B36" i="12"/>
  <c r="M38" i="12"/>
  <c r="C38" i="12" s="1"/>
  <c r="B38" i="12"/>
  <c r="D38" i="12" s="1"/>
  <c r="E38" i="12" s="1"/>
  <c r="B17" i="12"/>
  <c r="AO5" i="12"/>
  <c r="AP5" i="12" s="1"/>
  <c r="AQ5" i="12" s="1"/>
  <c r="M9" i="12"/>
  <c r="C9" i="12" s="1"/>
  <c r="M11" i="12"/>
  <c r="C11" i="12" s="1"/>
  <c r="M17" i="12"/>
  <c r="C17" i="12" s="1"/>
  <c r="B27" i="12"/>
  <c r="B28" i="12"/>
  <c r="D28" i="12" s="1"/>
  <c r="E28" i="12" s="1"/>
  <c r="C33" i="12"/>
  <c r="C36" i="12"/>
  <c r="B26" i="12"/>
  <c r="D26" i="12" s="1"/>
  <c r="E26" i="12" s="1"/>
  <c r="C31" i="12"/>
  <c r="C32" i="12"/>
  <c r="B35" i="12"/>
  <c r="M39" i="12"/>
  <c r="C39" i="12" s="1"/>
  <c r="B39" i="12"/>
  <c r="D39" i="12" s="1"/>
  <c r="E39" i="12" s="1"/>
  <c r="B23" i="12"/>
  <c r="D23" i="12" s="1"/>
  <c r="E23" i="12" s="1"/>
  <c r="C40" i="12"/>
  <c r="B40" i="12"/>
  <c r="K14" i="14" l="1"/>
  <c r="L14" i="14" s="1"/>
  <c r="M14" i="14" s="1"/>
  <c r="K41" i="14"/>
  <c r="L41" i="14" s="1"/>
  <c r="K16" i="14"/>
  <c r="L16" i="14" s="1"/>
  <c r="K19" i="14"/>
  <c r="L19" i="14" s="1"/>
  <c r="K17" i="14"/>
  <c r="L17" i="14" s="1"/>
  <c r="K18" i="14"/>
  <c r="L18" i="14" s="1"/>
  <c r="K12" i="14"/>
  <c r="L12" i="14" s="1"/>
  <c r="M12" i="14" s="1"/>
  <c r="K10" i="14"/>
  <c r="L10" i="14" s="1"/>
  <c r="M10" i="14" s="1"/>
  <c r="D19" i="12"/>
  <c r="E19" i="12" s="1"/>
  <c r="K41" i="12"/>
  <c r="K2" i="12" s="1"/>
  <c r="D35" i="12"/>
  <c r="E35" i="12" s="1"/>
  <c r="D36" i="12"/>
  <c r="E36" i="12" s="1"/>
  <c r="D14" i="12"/>
  <c r="E14" i="12" s="1"/>
  <c r="D16" i="12"/>
  <c r="E16" i="12" s="1"/>
  <c r="P2" i="14"/>
  <c r="AU2" i="14"/>
  <c r="AT2" i="14"/>
  <c r="N10" i="15"/>
  <c r="N14" i="15" s="1"/>
  <c r="AO2" i="14"/>
  <c r="AN2" i="14"/>
  <c r="M10" i="15"/>
  <c r="M14" i="15" s="1"/>
  <c r="AI2" i="12"/>
  <c r="AH2" i="12"/>
  <c r="L10" i="11"/>
  <c r="J2" i="12"/>
  <c r="AC2" i="14"/>
  <c r="AB2" i="14"/>
  <c r="AU2" i="12"/>
  <c r="N10" i="11"/>
  <c r="AI2" i="14"/>
  <c r="AH2" i="14"/>
  <c r="L10" i="15"/>
  <c r="L14" i="15" s="1"/>
  <c r="D33" i="12"/>
  <c r="E33" i="12" s="1"/>
  <c r="I10" i="11"/>
  <c r="J2" i="14"/>
  <c r="D31" i="14"/>
  <c r="E31" i="14" s="1"/>
  <c r="K9" i="14"/>
  <c r="L9" i="14" s="1"/>
  <c r="M9" i="14" s="1"/>
  <c r="D25" i="14"/>
  <c r="E25" i="14" s="1"/>
  <c r="H10" i="15"/>
  <c r="H14" i="15" s="1"/>
  <c r="D26" i="14"/>
  <c r="E26" i="14" s="1"/>
  <c r="D24" i="14"/>
  <c r="E24" i="14" s="1"/>
  <c r="AC2" i="12"/>
  <c r="K10" i="11"/>
  <c r="W2" i="12"/>
  <c r="J10" i="11"/>
  <c r="V2" i="12"/>
  <c r="D13" i="12"/>
  <c r="E13" i="12" s="1"/>
  <c r="C8" i="12"/>
  <c r="D8" i="12" s="1"/>
  <c r="E8" i="12" s="1"/>
  <c r="D9" i="12"/>
  <c r="E9" i="12" s="1"/>
  <c r="D6" i="12"/>
  <c r="E6" i="12" s="1"/>
  <c r="J15" i="15"/>
  <c r="D27" i="14"/>
  <c r="E27" i="14" s="1"/>
  <c r="D28" i="14"/>
  <c r="E28" i="14" s="1"/>
  <c r="D29" i="14"/>
  <c r="E29" i="14" s="1"/>
  <c r="D30" i="14"/>
  <c r="E30" i="14" s="1"/>
  <c r="D33" i="14"/>
  <c r="E33" i="14" s="1"/>
  <c r="D23" i="14"/>
  <c r="E23" i="14" s="1"/>
  <c r="D20" i="14"/>
  <c r="E20" i="14" s="1"/>
  <c r="K13" i="15"/>
  <c r="D35" i="14"/>
  <c r="E35" i="14" s="1"/>
  <c r="D22" i="14"/>
  <c r="E22" i="14" s="1"/>
  <c r="S14" i="14"/>
  <c r="S10" i="14"/>
  <c r="K8" i="14"/>
  <c r="L8" i="14" s="1"/>
  <c r="K7" i="14"/>
  <c r="L7" i="14" s="1"/>
  <c r="K6" i="14"/>
  <c r="L6" i="14" s="1"/>
  <c r="K5" i="14"/>
  <c r="L5" i="14" s="1"/>
  <c r="K15" i="14"/>
  <c r="L15" i="14" s="1"/>
  <c r="Q13" i="14"/>
  <c r="R13" i="14" s="1"/>
  <c r="D40" i="14"/>
  <c r="E40" i="14" s="1"/>
  <c r="Q11" i="14"/>
  <c r="R11" i="14" s="1"/>
  <c r="D38" i="14"/>
  <c r="E38" i="14" s="1"/>
  <c r="Q5" i="14"/>
  <c r="R5" i="14" s="1"/>
  <c r="S5" i="14" s="1"/>
  <c r="D39" i="14"/>
  <c r="E39" i="14" s="1"/>
  <c r="D37" i="14"/>
  <c r="E37" i="14" s="1"/>
  <c r="Q15" i="14"/>
  <c r="R15" i="14" s="1"/>
  <c r="S15" i="14" s="1"/>
  <c r="D36" i="14"/>
  <c r="E36" i="14" s="1"/>
  <c r="Q8" i="14"/>
  <c r="R8" i="14" s="1"/>
  <c r="S8" i="14" s="1"/>
  <c r="D34" i="14"/>
  <c r="E34" i="14" s="1"/>
  <c r="Q9" i="14"/>
  <c r="R9" i="14" s="1"/>
  <c r="D21" i="14"/>
  <c r="E21" i="14" s="1"/>
  <c r="D32" i="14"/>
  <c r="E32" i="14" s="1"/>
  <c r="Q12" i="14"/>
  <c r="R12" i="14" s="1"/>
  <c r="Q6" i="14"/>
  <c r="R6" i="14" s="1"/>
  <c r="S6" i="14" s="1"/>
  <c r="H10" i="11"/>
  <c r="D20" i="12"/>
  <c r="E20" i="12" s="1"/>
  <c r="D30" i="12"/>
  <c r="E30" i="12" s="1"/>
  <c r="D17" i="12"/>
  <c r="E17" i="12" s="1"/>
  <c r="D31" i="12"/>
  <c r="E31" i="12" s="1"/>
  <c r="D29" i="12"/>
  <c r="E29" i="12" s="1"/>
  <c r="D32" i="12"/>
  <c r="E32" i="12" s="1"/>
  <c r="D24" i="12"/>
  <c r="E24" i="12" s="1"/>
  <c r="D27" i="12"/>
  <c r="E27" i="12" s="1"/>
  <c r="C5" i="12"/>
  <c r="D15" i="12"/>
  <c r="E15" i="12" s="1"/>
  <c r="D21" i="12"/>
  <c r="E21" i="12" s="1"/>
  <c r="D22" i="12"/>
  <c r="E22" i="12" s="1"/>
  <c r="B5" i="12"/>
  <c r="D11" i="12"/>
  <c r="E11" i="12" s="1"/>
  <c r="D40" i="12"/>
  <c r="E40" i="12" s="1"/>
  <c r="D12" i="12"/>
  <c r="E12" i="12" s="1"/>
  <c r="D10" i="12"/>
  <c r="E10" i="12" s="1"/>
  <c r="D7" i="12"/>
  <c r="E7" i="12" s="1"/>
  <c r="K2" i="14" l="1"/>
  <c r="B14" i="14"/>
  <c r="C14" i="14"/>
  <c r="B10" i="14"/>
  <c r="B16" i="14"/>
  <c r="M16" i="14"/>
  <c r="C16" i="14" s="1"/>
  <c r="M18" i="14"/>
  <c r="C18" i="14" s="1"/>
  <c r="B18" i="14"/>
  <c r="C10" i="14"/>
  <c r="B41" i="14"/>
  <c r="M41" i="14"/>
  <c r="C41" i="14" s="1"/>
  <c r="M17" i="14"/>
  <c r="C17" i="14" s="1"/>
  <c r="B17" i="14"/>
  <c r="M19" i="14"/>
  <c r="C19" i="14" s="1"/>
  <c r="B19" i="14"/>
  <c r="L41" i="12"/>
  <c r="L15" i="15"/>
  <c r="L13" i="15"/>
  <c r="M15" i="15"/>
  <c r="M13" i="15"/>
  <c r="N15" i="15"/>
  <c r="N13" i="15"/>
  <c r="H13" i="15"/>
  <c r="H15" i="15"/>
  <c r="S11" i="14"/>
  <c r="C11" i="14" s="1"/>
  <c r="B11" i="14"/>
  <c r="M8" i="14"/>
  <c r="C8" i="14" s="1"/>
  <c r="B8" i="14"/>
  <c r="B7" i="14"/>
  <c r="M7" i="14"/>
  <c r="C7" i="14" s="1"/>
  <c r="S12" i="14"/>
  <c r="C12" i="14" s="1"/>
  <c r="B12" i="14"/>
  <c r="S9" i="14"/>
  <c r="C9" i="14" s="1"/>
  <c r="B9" i="14"/>
  <c r="S13" i="14"/>
  <c r="C13" i="14" s="1"/>
  <c r="B13" i="14"/>
  <c r="M15" i="14"/>
  <c r="C15" i="14" s="1"/>
  <c r="B15" i="14"/>
  <c r="M5" i="14"/>
  <c r="C5" i="14" s="1"/>
  <c r="B5" i="14"/>
  <c r="B6" i="14"/>
  <c r="M6" i="14"/>
  <c r="C6" i="14" s="1"/>
  <c r="D5" i="12"/>
  <c r="V7" i="4"/>
  <c r="D40" i="10"/>
  <c r="B40" i="10"/>
  <c r="D39" i="10"/>
  <c r="B39" i="10"/>
  <c r="D38" i="10"/>
  <c r="B38" i="10"/>
  <c r="D37" i="10"/>
  <c r="B37" i="10"/>
  <c r="D36" i="10"/>
  <c r="B36" i="10"/>
  <c r="D35" i="10"/>
  <c r="B35" i="10"/>
  <c r="D34" i="10"/>
  <c r="B34" i="10"/>
  <c r="D33" i="10"/>
  <c r="B33" i="10"/>
  <c r="D32" i="10"/>
  <c r="B32" i="10"/>
  <c r="D31" i="10"/>
  <c r="B31" i="10"/>
  <c r="D30" i="10"/>
  <c r="B30" i="10"/>
  <c r="D29" i="10"/>
  <c r="B29" i="10"/>
  <c r="D28" i="10"/>
  <c r="B28" i="10"/>
  <c r="D27" i="10"/>
  <c r="B27" i="10"/>
  <c r="D26" i="10"/>
  <c r="B26" i="10"/>
  <c r="D25" i="10"/>
  <c r="B25" i="10"/>
  <c r="D24" i="10"/>
  <c r="B24" i="10"/>
  <c r="D23" i="10"/>
  <c r="B23" i="10"/>
  <c r="D22" i="10"/>
  <c r="B22" i="10"/>
  <c r="D21" i="10"/>
  <c r="B21" i="10"/>
  <c r="D20" i="10"/>
  <c r="B20" i="10"/>
  <c r="D19" i="10"/>
  <c r="B19" i="10"/>
  <c r="D18" i="10"/>
  <c r="B18" i="10"/>
  <c r="D17" i="10"/>
  <c r="B17" i="10"/>
  <c r="D16" i="10"/>
  <c r="B16" i="10"/>
  <c r="D15" i="10"/>
  <c r="B15" i="10"/>
  <c r="D14" i="10"/>
  <c r="B14" i="10"/>
  <c r="D13" i="10"/>
  <c r="B13" i="10"/>
  <c r="D12" i="10"/>
  <c r="B12" i="10"/>
  <c r="D11" i="10"/>
  <c r="B11" i="10"/>
  <c r="D10" i="10"/>
  <c r="B10" i="10"/>
  <c r="D9" i="10"/>
  <c r="B9" i="10"/>
  <c r="D8" i="10"/>
  <c r="B8" i="10"/>
  <c r="D7" i="10"/>
  <c r="B7" i="10"/>
  <c r="D6" i="10"/>
  <c r="B6" i="10"/>
  <c r="D5" i="10"/>
  <c r="B5" i="10"/>
  <c r="G4" i="10"/>
  <c r="D18" i="14" l="1"/>
  <c r="E18" i="14" s="1"/>
  <c r="D10" i="14"/>
  <c r="E10" i="14" s="1"/>
  <c r="D14" i="14"/>
  <c r="E14" i="14" s="1"/>
  <c r="D17" i="14"/>
  <c r="E17" i="14" s="1"/>
  <c r="D16" i="14"/>
  <c r="E16" i="14" s="1"/>
  <c r="D41" i="14"/>
  <c r="E41" i="14" s="1"/>
  <c r="D19" i="14"/>
  <c r="E19" i="14" s="1"/>
  <c r="M41" i="12"/>
  <c r="C41" i="12" s="1"/>
  <c r="B41" i="12"/>
  <c r="D5" i="14"/>
  <c r="E5" i="14" s="1"/>
  <c r="E5" i="12"/>
  <c r="D15" i="14"/>
  <c r="E15" i="14" s="1"/>
  <c r="D12" i="14"/>
  <c r="E12" i="14" s="1"/>
  <c r="D6" i="14"/>
  <c r="E6" i="14" s="1"/>
  <c r="D7" i="14"/>
  <c r="E7" i="14" s="1"/>
  <c r="D13" i="14"/>
  <c r="E13" i="14" s="1"/>
  <c r="D8" i="14"/>
  <c r="E8" i="14" s="1"/>
  <c r="D9" i="14"/>
  <c r="E9" i="14" s="1"/>
  <c r="D11" i="14"/>
  <c r="E11" i="14" s="1"/>
  <c r="G4" i="9"/>
  <c r="D40" i="9"/>
  <c r="B40" i="9"/>
  <c r="D39" i="9"/>
  <c r="B39" i="9"/>
  <c r="D38" i="9"/>
  <c r="B38" i="9"/>
  <c r="D37" i="9"/>
  <c r="B37" i="9"/>
  <c r="D36" i="9"/>
  <c r="B36" i="9"/>
  <c r="D35" i="9"/>
  <c r="B35" i="9"/>
  <c r="D34" i="9"/>
  <c r="B34" i="9"/>
  <c r="D33" i="9"/>
  <c r="B33" i="9"/>
  <c r="D32" i="9"/>
  <c r="B32" i="9"/>
  <c r="D31" i="9"/>
  <c r="B31" i="9"/>
  <c r="D30" i="9"/>
  <c r="B30" i="9"/>
  <c r="D29" i="9"/>
  <c r="B29" i="9"/>
  <c r="D28" i="9"/>
  <c r="B28" i="9"/>
  <c r="D27" i="9"/>
  <c r="B27" i="9"/>
  <c r="D26" i="9"/>
  <c r="B26" i="9"/>
  <c r="D25" i="9"/>
  <c r="B25" i="9"/>
  <c r="D24" i="9"/>
  <c r="B24" i="9"/>
  <c r="D23" i="9"/>
  <c r="B23" i="9"/>
  <c r="D22" i="9"/>
  <c r="B22" i="9"/>
  <c r="D21" i="9"/>
  <c r="B21" i="9"/>
  <c r="D20" i="9"/>
  <c r="B20" i="9"/>
  <c r="D19" i="9"/>
  <c r="B19" i="9"/>
  <c r="D18" i="9"/>
  <c r="B18" i="9"/>
  <c r="D17" i="9"/>
  <c r="B17" i="9"/>
  <c r="D16" i="9"/>
  <c r="B16" i="9"/>
  <c r="D15" i="9"/>
  <c r="B15" i="9"/>
  <c r="D14" i="9"/>
  <c r="B14" i="9"/>
  <c r="D13" i="9"/>
  <c r="B13" i="9"/>
  <c r="D12" i="9"/>
  <c r="B12" i="9"/>
  <c r="D11" i="9"/>
  <c r="B11" i="9"/>
  <c r="D10" i="9"/>
  <c r="B10" i="9"/>
  <c r="D9" i="9"/>
  <c r="B9" i="9"/>
  <c r="D8" i="9"/>
  <c r="B8" i="9"/>
  <c r="D7" i="9"/>
  <c r="B7" i="9"/>
  <c r="D6" i="9"/>
  <c r="B6" i="9"/>
  <c r="D5" i="9"/>
  <c r="B5" i="9"/>
  <c r="D41" i="12" l="1"/>
  <c r="E41" i="12" s="1"/>
  <c r="E2" i="12" s="1"/>
  <c r="B5" i="8"/>
  <c r="D5" i="8"/>
  <c r="B6" i="8"/>
  <c r="D6" i="8"/>
  <c r="B7" i="8"/>
  <c r="D7" i="8"/>
  <c r="B8" i="8"/>
  <c r="D8" i="8"/>
  <c r="B9" i="8"/>
  <c r="D9" i="8"/>
  <c r="B10" i="8"/>
  <c r="D10" i="8"/>
  <c r="B11" i="8"/>
  <c r="D11" i="8"/>
  <c r="B12" i="8"/>
  <c r="D12" i="8"/>
  <c r="B13" i="8"/>
  <c r="D13" i="8"/>
  <c r="B14" i="8"/>
  <c r="D14" i="8"/>
  <c r="B15" i="8"/>
  <c r="D15" i="8"/>
  <c r="B16" i="8"/>
  <c r="D16" i="8"/>
  <c r="B17" i="8"/>
  <c r="D17" i="8"/>
  <c r="B18" i="8"/>
  <c r="D18" i="8"/>
  <c r="B19" i="8"/>
  <c r="D19" i="8"/>
  <c r="B20" i="8"/>
  <c r="D20" i="8"/>
  <c r="B21" i="8"/>
  <c r="D21" i="8"/>
  <c r="B22" i="8"/>
  <c r="D22" i="8"/>
  <c r="B23" i="8"/>
  <c r="D23" i="8"/>
  <c r="B24" i="8"/>
  <c r="D24" i="8"/>
  <c r="B25" i="8"/>
  <c r="D25" i="8"/>
  <c r="B26" i="8"/>
  <c r="D26" i="8"/>
  <c r="B27" i="8"/>
  <c r="D27" i="8"/>
  <c r="B28" i="8"/>
  <c r="D28" i="8"/>
  <c r="B29" i="8"/>
  <c r="D29" i="8"/>
  <c r="B30" i="8"/>
  <c r="D30" i="8"/>
  <c r="B31" i="8"/>
  <c r="D31" i="8"/>
  <c r="B32" i="8"/>
  <c r="D32" i="8"/>
  <c r="B33" i="8"/>
  <c r="D33" i="8"/>
  <c r="B34" i="8"/>
  <c r="D34" i="8"/>
  <c r="B35" i="8"/>
  <c r="D35" i="8"/>
  <c r="B36" i="8"/>
  <c r="D36" i="8"/>
  <c r="B37" i="8"/>
  <c r="D37" i="8"/>
  <c r="B38" i="8"/>
  <c r="D38" i="8"/>
  <c r="B39" i="8"/>
  <c r="D39" i="8"/>
  <c r="B40" i="8"/>
  <c r="D40" i="8"/>
  <c r="G4" i="8"/>
  <c r="D2" i="12" l="1"/>
  <c r="E2" i="14"/>
  <c r="D2" i="14"/>
  <c r="AT40" i="7" l="1"/>
  <c r="AN40" i="7"/>
  <c r="AH40" i="7"/>
  <c r="AB40" i="7"/>
  <c r="V40" i="7"/>
  <c r="P40" i="7"/>
  <c r="J40" i="7"/>
  <c r="AT39" i="7"/>
  <c r="AN39" i="7"/>
  <c r="AH39" i="7"/>
  <c r="AB39" i="7"/>
  <c r="V39" i="7"/>
  <c r="P39" i="7"/>
  <c r="J39" i="7"/>
  <c r="AT38" i="7"/>
  <c r="AN38" i="7"/>
  <c r="AH38" i="7"/>
  <c r="AB38" i="7"/>
  <c r="V38" i="7"/>
  <c r="P38" i="7"/>
  <c r="J38" i="7"/>
  <c r="AT37" i="7"/>
  <c r="AN37" i="7"/>
  <c r="AH37" i="7"/>
  <c r="AB37" i="7"/>
  <c r="V37" i="7"/>
  <c r="P37" i="7"/>
  <c r="J37" i="7"/>
  <c r="AT36" i="7"/>
  <c r="AN36" i="7"/>
  <c r="AH36" i="7"/>
  <c r="AB36" i="7"/>
  <c r="V36" i="7"/>
  <c r="P36" i="7"/>
  <c r="J36" i="7"/>
  <c r="AT35" i="7"/>
  <c r="AN35" i="7"/>
  <c r="AH35" i="7"/>
  <c r="AB35" i="7"/>
  <c r="V35" i="7"/>
  <c r="P35" i="7"/>
  <c r="J35" i="7"/>
  <c r="AT34" i="7"/>
  <c r="AN34" i="7"/>
  <c r="AH34" i="7"/>
  <c r="AB34" i="7"/>
  <c r="V34" i="7"/>
  <c r="P34" i="7"/>
  <c r="J34" i="7"/>
  <c r="AT33" i="7"/>
  <c r="AN33" i="7"/>
  <c r="AH33" i="7"/>
  <c r="AB33" i="7"/>
  <c r="V33" i="7"/>
  <c r="P33" i="7"/>
  <c r="J33" i="7"/>
  <c r="AT32" i="7"/>
  <c r="AN32" i="7"/>
  <c r="AH32" i="7"/>
  <c r="AB32" i="7"/>
  <c r="V32" i="7"/>
  <c r="P32" i="7"/>
  <c r="J32" i="7"/>
  <c r="AT31" i="7"/>
  <c r="AN31" i="7"/>
  <c r="AH31" i="7"/>
  <c r="AD31" i="7"/>
  <c r="AE31" i="7" s="1"/>
  <c r="AB31" i="7"/>
  <c r="AC31" i="7" s="1"/>
  <c r="V31" i="7"/>
  <c r="P31" i="7"/>
  <c r="J31" i="7"/>
  <c r="AT30" i="7"/>
  <c r="AN30" i="7"/>
  <c r="AH30" i="7"/>
  <c r="AB30" i="7"/>
  <c r="V30" i="7"/>
  <c r="P30" i="7"/>
  <c r="Q30" i="7" s="1"/>
  <c r="R30" i="7" s="1"/>
  <c r="S30" i="7" s="1"/>
  <c r="J30" i="7"/>
  <c r="AT29" i="7"/>
  <c r="AN29" i="7"/>
  <c r="AO29" i="7" s="1"/>
  <c r="AP29" i="7" s="1"/>
  <c r="AQ29" i="7" s="1"/>
  <c r="AH29" i="7"/>
  <c r="AB29" i="7"/>
  <c r="V29" i="7"/>
  <c r="P29" i="7"/>
  <c r="J29" i="7"/>
  <c r="AT28" i="7"/>
  <c r="AN28" i="7"/>
  <c r="AH28" i="7"/>
  <c r="AB28" i="7"/>
  <c r="V28" i="7"/>
  <c r="P28" i="7"/>
  <c r="Q28" i="7" s="1"/>
  <c r="R28" i="7" s="1"/>
  <c r="S28" i="7" s="1"/>
  <c r="J28" i="7"/>
  <c r="AT27" i="7"/>
  <c r="AN27" i="7"/>
  <c r="AO27" i="7" s="1"/>
  <c r="AP27" i="7" s="1"/>
  <c r="AQ27" i="7" s="1"/>
  <c r="AH27" i="7"/>
  <c r="AB27" i="7"/>
  <c r="V27" i="7"/>
  <c r="P27" i="7"/>
  <c r="J27" i="7"/>
  <c r="AT26" i="7"/>
  <c r="AN26" i="7"/>
  <c r="AH26" i="7"/>
  <c r="AB26" i="7"/>
  <c r="V26" i="7"/>
  <c r="P26" i="7"/>
  <c r="J26" i="7"/>
  <c r="AT25" i="7"/>
  <c r="AN25" i="7"/>
  <c r="AH25" i="7"/>
  <c r="AB25" i="7"/>
  <c r="AC25" i="7" s="1"/>
  <c r="AD25" i="7" s="1"/>
  <c r="AE25" i="7" s="1"/>
  <c r="V25" i="7"/>
  <c r="P25" i="7"/>
  <c r="J25" i="7"/>
  <c r="AT24" i="7"/>
  <c r="AN24" i="7"/>
  <c r="AH24" i="7"/>
  <c r="AB24" i="7"/>
  <c r="V24" i="7"/>
  <c r="P24" i="7"/>
  <c r="J24" i="7"/>
  <c r="AT23" i="7"/>
  <c r="AN23" i="7"/>
  <c r="AH23" i="7"/>
  <c r="AB23" i="7"/>
  <c r="AC23" i="7" s="1"/>
  <c r="AD23" i="7" s="1"/>
  <c r="AE23" i="7" s="1"/>
  <c r="V23" i="7"/>
  <c r="P23" i="7"/>
  <c r="J23" i="7"/>
  <c r="AT22" i="7"/>
  <c r="AN22" i="7"/>
  <c r="AH22" i="7"/>
  <c r="AB22" i="7"/>
  <c r="V22" i="7"/>
  <c r="R22" i="7"/>
  <c r="S22" i="7" s="1"/>
  <c r="P22" i="7"/>
  <c r="Q22" i="7" s="1"/>
  <c r="J22" i="7"/>
  <c r="AT21" i="7"/>
  <c r="AP21" i="7"/>
  <c r="AQ21" i="7" s="1"/>
  <c r="AN21" i="7"/>
  <c r="AO21" i="7" s="1"/>
  <c r="AH21" i="7"/>
  <c r="AB21" i="7"/>
  <c r="V21" i="7"/>
  <c r="P21" i="7"/>
  <c r="J21" i="7"/>
  <c r="AT20" i="7"/>
  <c r="AN20" i="7"/>
  <c r="AH20" i="7"/>
  <c r="AB20" i="7"/>
  <c r="V20" i="7"/>
  <c r="W20" i="7" s="1"/>
  <c r="X20" i="7" s="1"/>
  <c r="Y20" i="7" s="1"/>
  <c r="P20" i="7"/>
  <c r="J20" i="7"/>
  <c r="AT19" i="7"/>
  <c r="AN19" i="7"/>
  <c r="AH19" i="7"/>
  <c r="AB19" i="7"/>
  <c r="AC19" i="7" s="1"/>
  <c r="AD19" i="7" s="1"/>
  <c r="AE19" i="7" s="1"/>
  <c r="V19" i="7"/>
  <c r="P19" i="7"/>
  <c r="Q19" i="7" s="1"/>
  <c r="R19" i="7" s="1"/>
  <c r="S19" i="7" s="1"/>
  <c r="J19" i="7"/>
  <c r="AT18" i="7"/>
  <c r="AN18" i="7"/>
  <c r="AO18" i="7" s="1"/>
  <c r="AP18" i="7" s="1"/>
  <c r="AQ18" i="7" s="1"/>
  <c r="AH18" i="7"/>
  <c r="AB18" i="7"/>
  <c r="V18" i="7"/>
  <c r="R18" i="7"/>
  <c r="S18" i="7" s="1"/>
  <c r="P18" i="7"/>
  <c r="Q18" i="7" s="1"/>
  <c r="J18" i="7"/>
  <c r="AT17" i="7"/>
  <c r="AP17" i="7"/>
  <c r="AQ17" i="7" s="1"/>
  <c r="AN17" i="7"/>
  <c r="AO17" i="7" s="1"/>
  <c r="AH17" i="7"/>
  <c r="AB17" i="7"/>
  <c r="AC17" i="7" s="1"/>
  <c r="AD17" i="7" s="1"/>
  <c r="AE17" i="7" s="1"/>
  <c r="V17" i="7"/>
  <c r="P17" i="7"/>
  <c r="J17" i="7"/>
  <c r="AT16" i="7"/>
  <c r="AN16" i="7"/>
  <c r="AO16" i="7" s="1"/>
  <c r="AP16" i="7" s="1"/>
  <c r="AQ16" i="7" s="1"/>
  <c r="AH16" i="7"/>
  <c r="AB16" i="7"/>
  <c r="V16" i="7"/>
  <c r="R16" i="7"/>
  <c r="S16" i="7" s="1"/>
  <c r="P16" i="7"/>
  <c r="Q16" i="7" s="1"/>
  <c r="J16" i="7"/>
  <c r="AT15" i="7"/>
  <c r="AN15" i="7"/>
  <c r="AH15" i="7"/>
  <c r="AD15" i="7"/>
  <c r="AE15" i="7" s="1"/>
  <c r="AB15" i="7"/>
  <c r="AC15" i="7" s="1"/>
  <c r="V15" i="7"/>
  <c r="P15" i="7"/>
  <c r="Q15" i="7" s="1"/>
  <c r="R15" i="7" s="1"/>
  <c r="S15" i="7" s="1"/>
  <c r="J15" i="7"/>
  <c r="AT14" i="7"/>
  <c r="AN14" i="7"/>
  <c r="AO14" i="7" s="1"/>
  <c r="AP14" i="7" s="1"/>
  <c r="AQ14" i="7" s="1"/>
  <c r="AH14" i="7"/>
  <c r="AB14" i="7"/>
  <c r="V14" i="7"/>
  <c r="R14" i="7"/>
  <c r="S14" i="7" s="1"/>
  <c r="P14" i="7"/>
  <c r="Q14" i="7" s="1"/>
  <c r="J14" i="7"/>
  <c r="AT13" i="7"/>
  <c r="AN13" i="7"/>
  <c r="AO13" i="7" s="1"/>
  <c r="AP13" i="7" s="1"/>
  <c r="AQ13" i="7" s="1"/>
  <c r="AH13" i="7"/>
  <c r="AB13" i="7"/>
  <c r="AC13" i="7" s="1"/>
  <c r="AD13" i="7" s="1"/>
  <c r="AE13" i="7" s="1"/>
  <c r="V13" i="7"/>
  <c r="R13" i="7"/>
  <c r="S13" i="7" s="1"/>
  <c r="P13" i="7"/>
  <c r="Q13" i="7" s="1"/>
  <c r="J13" i="7"/>
  <c r="AT12" i="7"/>
  <c r="AP12" i="7"/>
  <c r="AQ12" i="7" s="1"/>
  <c r="AN12" i="7"/>
  <c r="AO12" i="7" s="1"/>
  <c r="AH12" i="7"/>
  <c r="AB12" i="7"/>
  <c r="V12" i="7"/>
  <c r="P12" i="7"/>
  <c r="Q12" i="7" s="1"/>
  <c r="R12" i="7" s="1"/>
  <c r="S12" i="7" s="1"/>
  <c r="J12" i="7"/>
  <c r="AT11" i="7"/>
  <c r="AP11" i="7"/>
  <c r="AQ11" i="7" s="1"/>
  <c r="AN11" i="7"/>
  <c r="AO11" i="7" s="1"/>
  <c r="AH11" i="7"/>
  <c r="AB11" i="7"/>
  <c r="AC11" i="7" s="1"/>
  <c r="AD11" i="7" s="1"/>
  <c r="AE11" i="7" s="1"/>
  <c r="V11" i="7"/>
  <c r="P11" i="7"/>
  <c r="Q11" i="7" s="1"/>
  <c r="R11" i="7" s="1"/>
  <c r="S11" i="7" s="1"/>
  <c r="J11" i="7"/>
  <c r="AT10" i="7"/>
  <c r="AN10" i="7"/>
  <c r="AO10" i="7" s="1"/>
  <c r="AP10" i="7" s="1"/>
  <c r="AQ10" i="7" s="1"/>
  <c r="AH10" i="7"/>
  <c r="AB10" i="7"/>
  <c r="AC10" i="7" s="1"/>
  <c r="AD10" i="7" s="1"/>
  <c r="AE10" i="7" s="1"/>
  <c r="V10" i="7"/>
  <c r="P10" i="7"/>
  <c r="J10" i="7"/>
  <c r="AT9" i="7"/>
  <c r="AN9" i="7"/>
  <c r="AH9" i="7"/>
  <c r="AB9" i="7"/>
  <c r="V9" i="7"/>
  <c r="P9" i="7"/>
  <c r="Q9" i="7" s="1"/>
  <c r="R9" i="7" s="1"/>
  <c r="S9" i="7" s="1"/>
  <c r="J9" i="7"/>
  <c r="AT8" i="7"/>
  <c r="AN8" i="7"/>
  <c r="AH8" i="7"/>
  <c r="AB8" i="7"/>
  <c r="AC8" i="7" s="1"/>
  <c r="AD8" i="7" s="1"/>
  <c r="AE8" i="7" s="1"/>
  <c r="V8" i="7"/>
  <c r="P8" i="7"/>
  <c r="Q8" i="7" s="1"/>
  <c r="R8" i="7" s="1"/>
  <c r="S8" i="7" s="1"/>
  <c r="J8" i="7"/>
  <c r="AT7" i="7"/>
  <c r="AN7" i="7"/>
  <c r="AO7" i="7" s="1"/>
  <c r="AP7" i="7" s="1"/>
  <c r="AQ7" i="7" s="1"/>
  <c r="AH7" i="7"/>
  <c r="AD7" i="7"/>
  <c r="AE7" i="7" s="1"/>
  <c r="AB7" i="7"/>
  <c r="AC7" i="7" s="1"/>
  <c r="V7" i="7"/>
  <c r="P7" i="7"/>
  <c r="J7" i="7"/>
  <c r="AT6" i="7"/>
  <c r="AN6" i="7"/>
  <c r="AO6" i="7" s="1"/>
  <c r="AP6" i="7" s="1"/>
  <c r="AQ6" i="7" s="1"/>
  <c r="AH6" i="7"/>
  <c r="AB6" i="7"/>
  <c r="AC6" i="7" s="1"/>
  <c r="AD6" i="7" s="1"/>
  <c r="AE6" i="7" s="1"/>
  <c r="V6" i="7"/>
  <c r="P6" i="7"/>
  <c r="Q6" i="7" s="1"/>
  <c r="R6" i="7" s="1"/>
  <c r="S6" i="7" s="1"/>
  <c r="J6" i="7"/>
  <c r="AT5" i="7"/>
  <c r="AN5" i="7"/>
  <c r="AH5" i="7"/>
  <c r="AB5" i="7"/>
  <c r="V5" i="7"/>
  <c r="P5" i="7"/>
  <c r="J5" i="7"/>
  <c r="AT40" i="5"/>
  <c r="AN40" i="5"/>
  <c r="AH40" i="5"/>
  <c r="AB40" i="5"/>
  <c r="V40" i="5"/>
  <c r="P40" i="5"/>
  <c r="J40" i="5"/>
  <c r="AT39" i="5"/>
  <c r="AN39" i="5"/>
  <c r="AH39" i="5"/>
  <c r="AB39" i="5"/>
  <c r="AC39" i="5" s="1"/>
  <c r="AD39" i="5" s="1"/>
  <c r="AE39" i="5" s="1"/>
  <c r="V39" i="5"/>
  <c r="R39" i="5"/>
  <c r="S39" i="5" s="1"/>
  <c r="P39" i="5"/>
  <c r="Q39" i="5" s="1"/>
  <c r="J39" i="5"/>
  <c r="AT38" i="5"/>
  <c r="AN38" i="5"/>
  <c r="AH38" i="5"/>
  <c r="AB38" i="5"/>
  <c r="AC38" i="5" s="1"/>
  <c r="AD38" i="5" s="1"/>
  <c r="AE38" i="5" s="1"/>
  <c r="V38" i="5"/>
  <c r="P38" i="5"/>
  <c r="Q38" i="5" s="1"/>
  <c r="R38" i="5" s="1"/>
  <c r="S38" i="5" s="1"/>
  <c r="J38" i="5"/>
  <c r="AT37" i="5"/>
  <c r="AN37" i="5"/>
  <c r="AH37" i="5"/>
  <c r="AB37" i="5"/>
  <c r="V37" i="5"/>
  <c r="P37" i="5"/>
  <c r="Q37" i="5" s="1"/>
  <c r="R37" i="5" s="1"/>
  <c r="S37" i="5" s="1"/>
  <c r="J37" i="5"/>
  <c r="AT36" i="5"/>
  <c r="AN36" i="5"/>
  <c r="AH36" i="5"/>
  <c r="AB36" i="5"/>
  <c r="AC36" i="5" s="1"/>
  <c r="AD36" i="5" s="1"/>
  <c r="AE36" i="5" s="1"/>
  <c r="V36" i="5"/>
  <c r="P36" i="5"/>
  <c r="Q36" i="5" s="1"/>
  <c r="R36" i="5" s="1"/>
  <c r="S36" i="5" s="1"/>
  <c r="J36" i="5"/>
  <c r="AT35" i="5"/>
  <c r="AN35" i="5"/>
  <c r="AO35" i="5" s="1"/>
  <c r="AP35" i="5" s="1"/>
  <c r="AQ35" i="5" s="1"/>
  <c r="AH35" i="5"/>
  <c r="AB35" i="5"/>
  <c r="AC35" i="5" s="1"/>
  <c r="AD35" i="5" s="1"/>
  <c r="AE35" i="5" s="1"/>
  <c r="V35" i="5"/>
  <c r="R35" i="5"/>
  <c r="S35" i="5" s="1"/>
  <c r="P35" i="5"/>
  <c r="Q35" i="5" s="1"/>
  <c r="J35" i="5"/>
  <c r="AT34" i="5"/>
  <c r="AP34" i="5"/>
  <c r="AQ34" i="5" s="1"/>
  <c r="AN34" i="5"/>
  <c r="AO34" i="5" s="1"/>
  <c r="AH34" i="5"/>
  <c r="AB34" i="5"/>
  <c r="AC34" i="5" s="1"/>
  <c r="AD34" i="5" s="1"/>
  <c r="AE34" i="5" s="1"/>
  <c r="V34" i="5"/>
  <c r="P34" i="5"/>
  <c r="Q34" i="5" s="1"/>
  <c r="R34" i="5" s="1"/>
  <c r="S34" i="5" s="1"/>
  <c r="J34" i="5"/>
  <c r="AT33" i="5"/>
  <c r="AN33" i="5"/>
  <c r="AH33" i="5"/>
  <c r="AB33" i="5"/>
  <c r="V33" i="5"/>
  <c r="P33" i="5"/>
  <c r="J33" i="5"/>
  <c r="AT32" i="5"/>
  <c r="AN32" i="5"/>
  <c r="AO32" i="5" s="1"/>
  <c r="AP32" i="5" s="1"/>
  <c r="AQ32" i="5" s="1"/>
  <c r="AH32" i="5"/>
  <c r="AD32" i="5"/>
  <c r="AE32" i="5" s="1"/>
  <c r="AB32" i="5"/>
  <c r="AC32" i="5" s="1"/>
  <c r="V32" i="5"/>
  <c r="P32" i="5"/>
  <c r="Q32" i="5" s="1"/>
  <c r="R32" i="5" s="1"/>
  <c r="S32" i="5" s="1"/>
  <c r="J32" i="5"/>
  <c r="AT31" i="5"/>
  <c r="AN31" i="5"/>
  <c r="AO31" i="5" s="1"/>
  <c r="AP31" i="5" s="1"/>
  <c r="AQ31" i="5" s="1"/>
  <c r="AH31" i="5"/>
  <c r="AB31" i="5"/>
  <c r="AC31" i="5" s="1"/>
  <c r="AD31" i="5" s="1"/>
  <c r="AE31" i="5" s="1"/>
  <c r="V31" i="5"/>
  <c r="P31" i="5"/>
  <c r="Q31" i="5" s="1"/>
  <c r="R31" i="5" s="1"/>
  <c r="S31" i="5" s="1"/>
  <c r="J31" i="5"/>
  <c r="AT30" i="5"/>
  <c r="AN30" i="5"/>
  <c r="AO30" i="5" s="1"/>
  <c r="AP30" i="5" s="1"/>
  <c r="AQ30" i="5" s="1"/>
  <c r="AH30" i="5"/>
  <c r="AD30" i="5"/>
  <c r="AE30" i="5" s="1"/>
  <c r="AB30" i="5"/>
  <c r="AC30" i="5" s="1"/>
  <c r="V30" i="5"/>
  <c r="P30" i="5"/>
  <c r="Q30" i="5" s="1"/>
  <c r="R30" i="5" s="1"/>
  <c r="S30" i="5" s="1"/>
  <c r="J30" i="5"/>
  <c r="AT29" i="5"/>
  <c r="AN29" i="5"/>
  <c r="AH29" i="5"/>
  <c r="AB29" i="5"/>
  <c r="V29" i="5"/>
  <c r="P29" i="5"/>
  <c r="J29" i="5"/>
  <c r="AT28" i="5"/>
  <c r="AN28" i="5"/>
  <c r="AO28" i="5" s="1"/>
  <c r="AP28" i="5" s="1"/>
  <c r="AQ28" i="5" s="1"/>
  <c r="AH28" i="5"/>
  <c r="AB28" i="5"/>
  <c r="V28" i="5"/>
  <c r="P28" i="5"/>
  <c r="J28" i="5"/>
  <c r="AT27" i="5"/>
  <c r="AN27" i="5"/>
  <c r="AO27" i="5" s="1"/>
  <c r="AP27" i="5" s="1"/>
  <c r="AQ27" i="5" s="1"/>
  <c r="AH27" i="5"/>
  <c r="AB27" i="5"/>
  <c r="AC27" i="5" s="1"/>
  <c r="AD27" i="5" s="1"/>
  <c r="AE27" i="5" s="1"/>
  <c r="V27" i="5"/>
  <c r="R27" i="5"/>
  <c r="S27" i="5" s="1"/>
  <c r="P27" i="5"/>
  <c r="Q27" i="5" s="1"/>
  <c r="J27" i="5"/>
  <c r="AT26" i="5"/>
  <c r="AN26" i="5"/>
  <c r="AH26" i="5"/>
  <c r="AB26" i="5"/>
  <c r="V26" i="5"/>
  <c r="R26" i="5"/>
  <c r="P26" i="5"/>
  <c r="Q26" i="5" s="1"/>
  <c r="J26" i="5"/>
  <c r="AT25" i="5"/>
  <c r="AN25" i="5"/>
  <c r="AH25" i="5"/>
  <c r="AB25" i="5"/>
  <c r="V25" i="5"/>
  <c r="P25" i="5"/>
  <c r="J25" i="5"/>
  <c r="AT24" i="5"/>
  <c r="AN24" i="5"/>
  <c r="AH24" i="5"/>
  <c r="AB24" i="5"/>
  <c r="V24" i="5"/>
  <c r="R24" i="5"/>
  <c r="P24" i="5"/>
  <c r="Q24" i="5" s="1"/>
  <c r="J24" i="5"/>
  <c r="AT23" i="5"/>
  <c r="AN23" i="5"/>
  <c r="AH23" i="5"/>
  <c r="AB23" i="5"/>
  <c r="V23" i="5"/>
  <c r="P23" i="5"/>
  <c r="J23" i="5"/>
  <c r="AT22" i="5"/>
  <c r="AN22" i="5"/>
  <c r="AH22" i="5"/>
  <c r="AB22" i="5"/>
  <c r="V22" i="5"/>
  <c r="R22" i="5"/>
  <c r="P22" i="5"/>
  <c r="Q22" i="5" s="1"/>
  <c r="J22" i="5"/>
  <c r="AT21" i="5"/>
  <c r="AN21" i="5"/>
  <c r="AH21" i="5"/>
  <c r="AB21" i="5"/>
  <c r="V21" i="5"/>
  <c r="P21" i="5"/>
  <c r="J21" i="5"/>
  <c r="AT20" i="5"/>
  <c r="AP20" i="5"/>
  <c r="AQ20" i="5" s="1"/>
  <c r="AN20" i="5"/>
  <c r="AO20" i="5" s="1"/>
  <c r="AH20" i="5"/>
  <c r="AB20" i="5"/>
  <c r="V20" i="5"/>
  <c r="P20" i="5"/>
  <c r="Q20" i="5" s="1"/>
  <c r="R20" i="5" s="1"/>
  <c r="J20" i="5"/>
  <c r="AT19" i="5"/>
  <c r="AN19" i="5"/>
  <c r="AJ19" i="5"/>
  <c r="AK19" i="5" s="1"/>
  <c r="AH19" i="5"/>
  <c r="AI19" i="5" s="1"/>
  <c r="AB19" i="5"/>
  <c r="AC19" i="5" s="1"/>
  <c r="AD19" i="5" s="1"/>
  <c r="AE19" i="5" s="1"/>
  <c r="X19" i="5"/>
  <c r="Y19" i="5" s="1"/>
  <c r="V19" i="5"/>
  <c r="W19" i="5" s="1"/>
  <c r="P19" i="5"/>
  <c r="Q19" i="5" s="1"/>
  <c r="R19" i="5" s="1"/>
  <c r="S19" i="5" s="1"/>
  <c r="J19" i="5"/>
  <c r="AT18" i="5"/>
  <c r="AN18" i="5"/>
  <c r="AH18" i="5"/>
  <c r="AI18" i="5" s="1"/>
  <c r="AJ18" i="5" s="1"/>
  <c r="AK18" i="5" s="1"/>
  <c r="AB18" i="5"/>
  <c r="AC18" i="5" s="1"/>
  <c r="AD18" i="5" s="1"/>
  <c r="AE18" i="5" s="1"/>
  <c r="V18" i="5"/>
  <c r="W18" i="5" s="1"/>
  <c r="X18" i="5" s="1"/>
  <c r="Y18" i="5" s="1"/>
  <c r="P18" i="5"/>
  <c r="Q18" i="5" s="1"/>
  <c r="R18" i="5" s="1"/>
  <c r="S18" i="5" s="1"/>
  <c r="L18" i="5"/>
  <c r="M18" i="5" s="1"/>
  <c r="J18" i="5"/>
  <c r="K18" i="5" s="1"/>
  <c r="AT17" i="5"/>
  <c r="AN17" i="5"/>
  <c r="AH17" i="5"/>
  <c r="AI17" i="5" s="1"/>
  <c r="AJ17" i="5" s="1"/>
  <c r="AK17" i="5" s="1"/>
  <c r="AB17" i="5"/>
  <c r="AC17" i="5" s="1"/>
  <c r="AD17" i="5" s="1"/>
  <c r="AE17" i="5" s="1"/>
  <c r="V17" i="5"/>
  <c r="W17" i="5" s="1"/>
  <c r="X17" i="5" s="1"/>
  <c r="Y17" i="5" s="1"/>
  <c r="P17" i="5"/>
  <c r="Q17" i="5" s="1"/>
  <c r="R17" i="5" s="1"/>
  <c r="S17" i="5" s="1"/>
  <c r="J17" i="5"/>
  <c r="K17" i="5" s="1"/>
  <c r="L17" i="5" s="1"/>
  <c r="M17" i="5" s="1"/>
  <c r="AT16" i="5"/>
  <c r="AN16" i="5"/>
  <c r="AH16" i="5"/>
  <c r="AI16" i="5" s="1"/>
  <c r="AJ16" i="5" s="1"/>
  <c r="AK16" i="5" s="1"/>
  <c r="AB16" i="5"/>
  <c r="AC16" i="5" s="1"/>
  <c r="AD16" i="5" s="1"/>
  <c r="AE16" i="5" s="1"/>
  <c r="V16" i="5"/>
  <c r="W16" i="5" s="1"/>
  <c r="X16" i="5" s="1"/>
  <c r="Y16" i="5" s="1"/>
  <c r="P16" i="5"/>
  <c r="Q16" i="5" s="1"/>
  <c r="R16" i="5" s="1"/>
  <c r="S16" i="5" s="1"/>
  <c r="J16" i="5"/>
  <c r="K16" i="5" s="1"/>
  <c r="L16" i="5" s="1"/>
  <c r="M16" i="5" s="1"/>
  <c r="AT15" i="5"/>
  <c r="AN15" i="5"/>
  <c r="AH15" i="5"/>
  <c r="AI15" i="5" s="1"/>
  <c r="AJ15" i="5" s="1"/>
  <c r="AK15" i="5" s="1"/>
  <c r="AB15" i="5"/>
  <c r="AC15" i="5" s="1"/>
  <c r="AD15" i="5" s="1"/>
  <c r="AE15" i="5" s="1"/>
  <c r="V15" i="5"/>
  <c r="W15" i="5" s="1"/>
  <c r="X15" i="5" s="1"/>
  <c r="Y15" i="5" s="1"/>
  <c r="P15" i="5"/>
  <c r="Q15" i="5" s="1"/>
  <c r="R15" i="5" s="1"/>
  <c r="S15" i="5" s="1"/>
  <c r="J15" i="5"/>
  <c r="K15" i="5" s="1"/>
  <c r="L15" i="5" s="1"/>
  <c r="AT14" i="5"/>
  <c r="AN14" i="5"/>
  <c r="AH14" i="5"/>
  <c r="AI14" i="5" s="1"/>
  <c r="AJ14" i="5" s="1"/>
  <c r="AK14" i="5" s="1"/>
  <c r="AB14" i="5"/>
  <c r="AC14" i="5" s="1"/>
  <c r="AD14" i="5" s="1"/>
  <c r="AE14" i="5" s="1"/>
  <c r="V14" i="5"/>
  <c r="W14" i="5" s="1"/>
  <c r="X14" i="5" s="1"/>
  <c r="Y14" i="5" s="1"/>
  <c r="P14" i="5"/>
  <c r="Q14" i="5" s="1"/>
  <c r="R14" i="5" s="1"/>
  <c r="S14" i="5" s="1"/>
  <c r="J14" i="5"/>
  <c r="K14" i="5" s="1"/>
  <c r="L14" i="5" s="1"/>
  <c r="M14" i="5" s="1"/>
  <c r="AT13" i="5"/>
  <c r="AU13" i="5" s="1"/>
  <c r="AV13" i="5" s="1"/>
  <c r="AW13" i="5" s="1"/>
  <c r="AN13" i="5"/>
  <c r="AH13" i="5"/>
  <c r="AI13" i="5" s="1"/>
  <c r="AJ13" i="5" s="1"/>
  <c r="AK13" i="5" s="1"/>
  <c r="AB13" i="5"/>
  <c r="AC13" i="5" s="1"/>
  <c r="AD13" i="5" s="1"/>
  <c r="AE13" i="5" s="1"/>
  <c r="V13" i="5"/>
  <c r="P13" i="5"/>
  <c r="Q13" i="5" s="1"/>
  <c r="R13" i="5" s="1"/>
  <c r="S13" i="5" s="1"/>
  <c r="L13" i="5"/>
  <c r="J13" i="5"/>
  <c r="K13" i="5" s="1"/>
  <c r="AT12" i="5"/>
  <c r="AU12" i="5" s="1"/>
  <c r="AV12" i="5" s="1"/>
  <c r="AW12" i="5" s="1"/>
  <c r="AN12" i="5"/>
  <c r="AH12" i="5"/>
  <c r="AI12" i="5" s="1"/>
  <c r="AJ12" i="5" s="1"/>
  <c r="AK12" i="5" s="1"/>
  <c r="AB12" i="5"/>
  <c r="AC12" i="5" s="1"/>
  <c r="AD12" i="5" s="1"/>
  <c r="AE12" i="5" s="1"/>
  <c r="V12" i="5"/>
  <c r="P12" i="5"/>
  <c r="Q12" i="5" s="1"/>
  <c r="R12" i="5" s="1"/>
  <c r="S12" i="5" s="1"/>
  <c r="J12" i="5"/>
  <c r="K12" i="5" s="1"/>
  <c r="L12" i="5" s="1"/>
  <c r="M12" i="5" s="1"/>
  <c r="AT11" i="5"/>
  <c r="AU11" i="5" s="1"/>
  <c r="AV11" i="5" s="1"/>
  <c r="AW11" i="5" s="1"/>
  <c r="AN11" i="5"/>
  <c r="AH11" i="5"/>
  <c r="AI11" i="5" s="1"/>
  <c r="AJ11" i="5" s="1"/>
  <c r="AK11" i="5" s="1"/>
  <c r="AB11" i="5"/>
  <c r="AC11" i="5" s="1"/>
  <c r="AD11" i="5" s="1"/>
  <c r="AE11" i="5" s="1"/>
  <c r="V11" i="5"/>
  <c r="P11" i="5"/>
  <c r="Q11" i="5" s="1"/>
  <c r="R11" i="5" s="1"/>
  <c r="S11" i="5" s="1"/>
  <c r="J11" i="5"/>
  <c r="K11" i="5" s="1"/>
  <c r="L11" i="5" s="1"/>
  <c r="M11" i="5" s="1"/>
  <c r="AT10" i="5"/>
  <c r="AU10" i="5" s="1"/>
  <c r="AV10" i="5" s="1"/>
  <c r="AW10" i="5" s="1"/>
  <c r="AN10" i="5"/>
  <c r="AJ10" i="5"/>
  <c r="AK10" i="5" s="1"/>
  <c r="AH10" i="5"/>
  <c r="AI10" i="5" s="1"/>
  <c r="AB10" i="5"/>
  <c r="AC10" i="5" s="1"/>
  <c r="AD10" i="5" s="1"/>
  <c r="AE10" i="5" s="1"/>
  <c r="V10" i="5"/>
  <c r="P10" i="5"/>
  <c r="Q10" i="5" s="1"/>
  <c r="R10" i="5" s="1"/>
  <c r="S10" i="5" s="1"/>
  <c r="J10" i="5"/>
  <c r="K10" i="5" s="1"/>
  <c r="L10" i="5" s="1"/>
  <c r="M10" i="5" s="1"/>
  <c r="AT9" i="5"/>
  <c r="AU9" i="5" s="1"/>
  <c r="AV9" i="5" s="1"/>
  <c r="AW9" i="5" s="1"/>
  <c r="AN9" i="5"/>
  <c r="AO9" i="5" s="1"/>
  <c r="AP9" i="5" s="1"/>
  <c r="AQ9" i="5" s="1"/>
  <c r="AH9" i="5"/>
  <c r="AB9" i="5"/>
  <c r="AC9" i="5" s="1"/>
  <c r="AD9" i="5" s="1"/>
  <c r="AE9" i="5" s="1"/>
  <c r="X9" i="5"/>
  <c r="Y9" i="5" s="1"/>
  <c r="V9" i="5"/>
  <c r="W9" i="5" s="1"/>
  <c r="P9" i="5"/>
  <c r="Q9" i="5" s="1"/>
  <c r="R9" i="5" s="1"/>
  <c r="S9" i="5" s="1"/>
  <c r="J9" i="5"/>
  <c r="AT8" i="5"/>
  <c r="AU8" i="5" s="1"/>
  <c r="AV8" i="5" s="1"/>
  <c r="AW8" i="5" s="1"/>
  <c r="AN8" i="5"/>
  <c r="AO8" i="5" s="1"/>
  <c r="AP8" i="5" s="1"/>
  <c r="AQ8" i="5" s="1"/>
  <c r="AH8" i="5"/>
  <c r="AI8" i="5" s="1"/>
  <c r="AJ8" i="5" s="1"/>
  <c r="AK8" i="5" s="1"/>
  <c r="AB8" i="5"/>
  <c r="V8" i="5"/>
  <c r="W8" i="5" s="1"/>
  <c r="X8" i="5" s="1"/>
  <c r="Y8" i="5" s="1"/>
  <c r="P8" i="5"/>
  <c r="Q8" i="5" s="1"/>
  <c r="R8" i="5" s="1"/>
  <c r="S8" i="5" s="1"/>
  <c r="J8" i="5"/>
  <c r="AT7" i="5"/>
  <c r="AU7" i="5" s="1"/>
  <c r="AV7" i="5" s="1"/>
  <c r="AW7" i="5" s="1"/>
  <c r="AN7" i="5"/>
  <c r="AO7" i="5" s="1"/>
  <c r="AP7" i="5" s="1"/>
  <c r="AQ7" i="5" s="1"/>
  <c r="AH7" i="5"/>
  <c r="AD7" i="5"/>
  <c r="AE7" i="5" s="1"/>
  <c r="AB7" i="5"/>
  <c r="AC7" i="5" s="1"/>
  <c r="V7" i="5"/>
  <c r="W7" i="5" s="1"/>
  <c r="X7" i="5" s="1"/>
  <c r="Y7" i="5" s="1"/>
  <c r="P7" i="5"/>
  <c r="Q7" i="5" s="1"/>
  <c r="R7" i="5" s="1"/>
  <c r="S7" i="5" s="1"/>
  <c r="J7" i="5"/>
  <c r="AT6" i="5"/>
  <c r="AU6" i="5" s="1"/>
  <c r="AV6" i="5" s="1"/>
  <c r="AW6" i="5" s="1"/>
  <c r="AP6" i="5"/>
  <c r="AQ6" i="5" s="1"/>
  <c r="AN6" i="5"/>
  <c r="AO6" i="5" s="1"/>
  <c r="AH6" i="5"/>
  <c r="AI6" i="5" s="1"/>
  <c r="AJ6" i="5" s="1"/>
  <c r="AK6" i="5" s="1"/>
  <c r="AB6" i="5"/>
  <c r="V6" i="5"/>
  <c r="W6" i="5" s="1"/>
  <c r="X6" i="5" s="1"/>
  <c r="Y6" i="5" s="1"/>
  <c r="P6" i="5"/>
  <c r="Q6" i="5" s="1"/>
  <c r="R6" i="5" s="1"/>
  <c r="S6" i="5" s="1"/>
  <c r="J6" i="5"/>
  <c r="AT5" i="5"/>
  <c r="AN5" i="5"/>
  <c r="AH5" i="5"/>
  <c r="AB5" i="5"/>
  <c r="V5" i="5"/>
  <c r="P5" i="5"/>
  <c r="J5" i="5"/>
  <c r="AT40" i="4"/>
  <c r="AU40" i="4" s="1"/>
  <c r="AV40" i="4" s="1"/>
  <c r="AW40" i="4" s="1"/>
  <c r="AN40" i="4"/>
  <c r="AO40" i="4" s="1"/>
  <c r="AP40" i="4" s="1"/>
  <c r="AQ40" i="4" s="1"/>
  <c r="AH40" i="4"/>
  <c r="AI40" i="4" s="1"/>
  <c r="AJ40" i="4" s="1"/>
  <c r="AK40" i="4" s="1"/>
  <c r="AB40" i="4"/>
  <c r="AC40" i="4" s="1"/>
  <c r="AD40" i="4" s="1"/>
  <c r="AE40" i="4" s="1"/>
  <c r="V40" i="4"/>
  <c r="R40" i="4"/>
  <c r="S40" i="4" s="1"/>
  <c r="P40" i="4"/>
  <c r="Q40" i="4" s="1"/>
  <c r="J40" i="4"/>
  <c r="AT39" i="4"/>
  <c r="AU39" i="4" s="1"/>
  <c r="AV39" i="4" s="1"/>
  <c r="AW39" i="4" s="1"/>
  <c r="AN39" i="4"/>
  <c r="AO39" i="4" s="1"/>
  <c r="AP39" i="4" s="1"/>
  <c r="AQ39" i="4" s="1"/>
  <c r="AH39" i="4"/>
  <c r="AB39" i="4"/>
  <c r="AC39" i="4" s="1"/>
  <c r="AD39" i="4" s="1"/>
  <c r="AE39" i="4" s="1"/>
  <c r="V39" i="4"/>
  <c r="P39" i="4"/>
  <c r="Q39" i="4" s="1"/>
  <c r="R39" i="4" s="1"/>
  <c r="S39" i="4" s="1"/>
  <c r="J39" i="4"/>
  <c r="K39" i="4" s="1"/>
  <c r="L39" i="4" s="1"/>
  <c r="AT38" i="4"/>
  <c r="AP38" i="4"/>
  <c r="AQ38" i="4" s="1"/>
  <c r="AN38" i="4"/>
  <c r="AO38" i="4" s="1"/>
  <c r="AH38" i="4"/>
  <c r="AB38" i="4"/>
  <c r="AC38" i="4" s="1"/>
  <c r="AD38" i="4" s="1"/>
  <c r="AE38" i="4" s="1"/>
  <c r="V38" i="4"/>
  <c r="W38" i="4" s="1"/>
  <c r="X38" i="4" s="1"/>
  <c r="Y38" i="4" s="1"/>
  <c r="P38" i="4"/>
  <c r="Q38" i="4" s="1"/>
  <c r="R38" i="4" s="1"/>
  <c r="S38" i="4" s="1"/>
  <c r="J38" i="4"/>
  <c r="K38" i="4" s="1"/>
  <c r="L38" i="4" s="1"/>
  <c r="AT37" i="4"/>
  <c r="AP37" i="4"/>
  <c r="AQ37" i="4" s="1"/>
  <c r="AN37" i="4"/>
  <c r="AO37" i="4" s="1"/>
  <c r="AH37" i="4"/>
  <c r="AI37" i="4" s="1"/>
  <c r="AJ37" i="4" s="1"/>
  <c r="AK37" i="4" s="1"/>
  <c r="AB37" i="4"/>
  <c r="AC37" i="4" s="1"/>
  <c r="AD37" i="4" s="1"/>
  <c r="AE37" i="4" s="1"/>
  <c r="V37" i="4"/>
  <c r="W37" i="4" s="1"/>
  <c r="X37" i="4" s="1"/>
  <c r="Y37" i="4" s="1"/>
  <c r="P37" i="4"/>
  <c r="Q37" i="4" s="1"/>
  <c r="R37" i="4" s="1"/>
  <c r="S37" i="4" s="1"/>
  <c r="J37" i="4"/>
  <c r="K37" i="4" s="1"/>
  <c r="AT36" i="4"/>
  <c r="AU36" i="4" s="1"/>
  <c r="AV36" i="4" s="1"/>
  <c r="AW36" i="4" s="1"/>
  <c r="AP36" i="4"/>
  <c r="AQ36" i="4" s="1"/>
  <c r="AN36" i="4"/>
  <c r="AO36" i="4" s="1"/>
  <c r="AH36" i="4"/>
  <c r="AI36" i="4" s="1"/>
  <c r="AJ36" i="4" s="1"/>
  <c r="AK36" i="4" s="1"/>
  <c r="AD36" i="4"/>
  <c r="AE36" i="4" s="1"/>
  <c r="AB36" i="4"/>
  <c r="AC36" i="4" s="1"/>
  <c r="V36" i="4"/>
  <c r="P36" i="4"/>
  <c r="Q36" i="4" s="1"/>
  <c r="R36" i="4" s="1"/>
  <c r="S36" i="4" s="1"/>
  <c r="J36" i="4"/>
  <c r="AT35" i="4"/>
  <c r="AU35" i="4" s="1"/>
  <c r="AV35" i="4" s="1"/>
  <c r="AW35" i="4" s="1"/>
  <c r="AP35" i="4"/>
  <c r="AQ35" i="4" s="1"/>
  <c r="AN35" i="4"/>
  <c r="AO35" i="4" s="1"/>
  <c r="AH35" i="4"/>
  <c r="AI35" i="4" s="1"/>
  <c r="AJ35" i="4" s="1"/>
  <c r="AK35" i="4" s="1"/>
  <c r="AB35" i="4"/>
  <c r="AC35" i="4" s="1"/>
  <c r="AD35" i="4" s="1"/>
  <c r="AE35" i="4" s="1"/>
  <c r="V35" i="4"/>
  <c r="P35" i="4"/>
  <c r="Q35" i="4" s="1"/>
  <c r="R35" i="4" s="1"/>
  <c r="S35" i="4" s="1"/>
  <c r="J35" i="4"/>
  <c r="K35" i="4" s="1"/>
  <c r="L35" i="4" s="1"/>
  <c r="AT34" i="4"/>
  <c r="AU34" i="4" s="1"/>
  <c r="AV34" i="4" s="1"/>
  <c r="AW34" i="4" s="1"/>
  <c r="AN34" i="4"/>
  <c r="AO34" i="4" s="1"/>
  <c r="AP34" i="4" s="1"/>
  <c r="AQ34" i="4" s="1"/>
  <c r="AH34" i="4"/>
  <c r="AB34" i="4"/>
  <c r="AC34" i="4" s="1"/>
  <c r="AD34" i="4" s="1"/>
  <c r="AE34" i="4" s="1"/>
  <c r="V34" i="4"/>
  <c r="W34" i="4" s="1"/>
  <c r="X34" i="4" s="1"/>
  <c r="Y34" i="4" s="1"/>
  <c r="P34" i="4"/>
  <c r="Q34" i="4" s="1"/>
  <c r="R34" i="4" s="1"/>
  <c r="S34" i="4" s="1"/>
  <c r="J34" i="4"/>
  <c r="K34" i="4" s="1"/>
  <c r="L34" i="4" s="1"/>
  <c r="AT33" i="4"/>
  <c r="AN33" i="4"/>
  <c r="AO33" i="4" s="1"/>
  <c r="AP33" i="4" s="1"/>
  <c r="AQ33" i="4" s="1"/>
  <c r="AH33" i="4"/>
  <c r="AI33" i="4" s="1"/>
  <c r="AJ33" i="4" s="1"/>
  <c r="AK33" i="4" s="1"/>
  <c r="AB33" i="4"/>
  <c r="AC33" i="4" s="1"/>
  <c r="AD33" i="4" s="1"/>
  <c r="AE33" i="4" s="1"/>
  <c r="V33" i="4"/>
  <c r="W33" i="4" s="1"/>
  <c r="X33" i="4" s="1"/>
  <c r="Y33" i="4" s="1"/>
  <c r="P33" i="4"/>
  <c r="Q33" i="4" s="1"/>
  <c r="R33" i="4" s="1"/>
  <c r="S33" i="4" s="1"/>
  <c r="J33" i="4"/>
  <c r="AT32" i="4"/>
  <c r="AU32" i="4" s="1"/>
  <c r="AV32" i="4" s="1"/>
  <c r="AW32" i="4" s="1"/>
  <c r="AN32" i="4"/>
  <c r="AO32" i="4" s="1"/>
  <c r="AP32" i="4" s="1"/>
  <c r="AQ32" i="4" s="1"/>
  <c r="AH32" i="4"/>
  <c r="AI32" i="4" s="1"/>
  <c r="AJ32" i="4" s="1"/>
  <c r="AK32" i="4" s="1"/>
  <c r="AB32" i="4"/>
  <c r="AC32" i="4" s="1"/>
  <c r="AD32" i="4" s="1"/>
  <c r="AE32" i="4" s="1"/>
  <c r="V32" i="4"/>
  <c r="W32" i="4" s="1"/>
  <c r="X32" i="4" s="1"/>
  <c r="Y32" i="4" s="1"/>
  <c r="P32" i="4"/>
  <c r="Q32" i="4" s="1"/>
  <c r="R32" i="4" s="1"/>
  <c r="S32" i="4" s="1"/>
  <c r="J32" i="4"/>
  <c r="AT31" i="4"/>
  <c r="AU31" i="4" s="1"/>
  <c r="AV31" i="4" s="1"/>
  <c r="AW31" i="4" s="1"/>
  <c r="AN31" i="4"/>
  <c r="AO31" i="4" s="1"/>
  <c r="AP31" i="4" s="1"/>
  <c r="AQ31" i="4" s="1"/>
  <c r="AH31" i="4"/>
  <c r="AB31" i="4"/>
  <c r="AC31" i="4" s="1"/>
  <c r="AD31" i="4" s="1"/>
  <c r="AE31" i="4" s="1"/>
  <c r="V31" i="4"/>
  <c r="W31" i="4" s="1"/>
  <c r="X31" i="4" s="1"/>
  <c r="Y31" i="4" s="1"/>
  <c r="P31" i="4"/>
  <c r="Q31" i="4" s="1"/>
  <c r="R31" i="4" s="1"/>
  <c r="S31" i="4" s="1"/>
  <c r="J31" i="4"/>
  <c r="K31" i="4" s="1"/>
  <c r="L31" i="4" s="1"/>
  <c r="AT30" i="4"/>
  <c r="AU30" i="4" s="1"/>
  <c r="AV30" i="4" s="1"/>
  <c r="AW30" i="4" s="1"/>
  <c r="AN30" i="4"/>
  <c r="AO30" i="4" s="1"/>
  <c r="AP30" i="4" s="1"/>
  <c r="AQ30" i="4" s="1"/>
  <c r="AH30" i="4"/>
  <c r="AB30" i="4"/>
  <c r="AC30" i="4" s="1"/>
  <c r="AD30" i="4" s="1"/>
  <c r="AE30" i="4" s="1"/>
  <c r="V30" i="4"/>
  <c r="W30" i="4" s="1"/>
  <c r="X30" i="4" s="1"/>
  <c r="Y30" i="4" s="1"/>
  <c r="P30" i="4"/>
  <c r="Q30" i="4" s="1"/>
  <c r="R30" i="4" s="1"/>
  <c r="S30" i="4" s="1"/>
  <c r="J30" i="4"/>
  <c r="K30" i="4" s="1"/>
  <c r="L30" i="4" s="1"/>
  <c r="AT29" i="4"/>
  <c r="AU29" i="4" s="1"/>
  <c r="AV29" i="4" s="1"/>
  <c r="AW29" i="4" s="1"/>
  <c r="AN29" i="4"/>
  <c r="AO29" i="4" s="1"/>
  <c r="AP29" i="4" s="1"/>
  <c r="AQ29" i="4" s="1"/>
  <c r="AH29" i="4"/>
  <c r="AI29" i="4" s="1"/>
  <c r="AJ29" i="4" s="1"/>
  <c r="AK29" i="4" s="1"/>
  <c r="AB29" i="4"/>
  <c r="AC29" i="4" s="1"/>
  <c r="AD29" i="4" s="1"/>
  <c r="AE29" i="4" s="1"/>
  <c r="V29" i="4"/>
  <c r="W29" i="4" s="1"/>
  <c r="P29" i="4"/>
  <c r="Q29" i="4" s="1"/>
  <c r="R29" i="4" s="1"/>
  <c r="S29" i="4" s="1"/>
  <c r="J29" i="4"/>
  <c r="K29" i="4" s="1"/>
  <c r="L29" i="4" s="1"/>
  <c r="AT28" i="4"/>
  <c r="AU28" i="4" s="1"/>
  <c r="AV28" i="4" s="1"/>
  <c r="AW28" i="4" s="1"/>
  <c r="AN28" i="4"/>
  <c r="AO28" i="4" s="1"/>
  <c r="AP28" i="4" s="1"/>
  <c r="AQ28" i="4" s="1"/>
  <c r="AH28" i="4"/>
  <c r="AI28" i="4" s="1"/>
  <c r="AJ28" i="4" s="1"/>
  <c r="AK28" i="4" s="1"/>
  <c r="AB28" i="4"/>
  <c r="AC28" i="4" s="1"/>
  <c r="AD28" i="4" s="1"/>
  <c r="AE28" i="4" s="1"/>
  <c r="V28" i="4"/>
  <c r="P28" i="4"/>
  <c r="Q28" i="4" s="1"/>
  <c r="R28" i="4" s="1"/>
  <c r="S28" i="4" s="1"/>
  <c r="J28" i="4"/>
  <c r="K28" i="4" s="1"/>
  <c r="L28" i="4" s="1"/>
  <c r="AT27" i="4"/>
  <c r="AU27" i="4" s="1"/>
  <c r="AV27" i="4" s="1"/>
  <c r="AW27" i="4" s="1"/>
  <c r="AN27" i="4"/>
  <c r="AO27" i="4" s="1"/>
  <c r="AP27" i="4" s="1"/>
  <c r="AQ27" i="4" s="1"/>
  <c r="AJ27" i="4"/>
  <c r="AK27" i="4" s="1"/>
  <c r="AH27" i="4"/>
  <c r="AI27" i="4" s="1"/>
  <c r="AB27" i="4"/>
  <c r="AC27" i="4" s="1"/>
  <c r="AD27" i="4" s="1"/>
  <c r="AE27" i="4" s="1"/>
  <c r="V27" i="4"/>
  <c r="P27" i="4"/>
  <c r="Q27" i="4" s="1"/>
  <c r="R27" i="4" s="1"/>
  <c r="S27" i="4" s="1"/>
  <c r="J27" i="4"/>
  <c r="K27" i="4" s="1"/>
  <c r="L27" i="4" s="1"/>
  <c r="AT26" i="4"/>
  <c r="AN26" i="4"/>
  <c r="AO26" i="4" s="1"/>
  <c r="AP26" i="4" s="1"/>
  <c r="AQ26" i="4" s="1"/>
  <c r="AH26" i="4"/>
  <c r="AI26" i="4" s="1"/>
  <c r="AJ26" i="4" s="1"/>
  <c r="AK26" i="4" s="1"/>
  <c r="AB26" i="4"/>
  <c r="AC26" i="4" s="1"/>
  <c r="AD26" i="4" s="1"/>
  <c r="AE26" i="4" s="1"/>
  <c r="V26" i="4"/>
  <c r="P26" i="4"/>
  <c r="Q26" i="4" s="1"/>
  <c r="R26" i="4" s="1"/>
  <c r="S26" i="4" s="1"/>
  <c r="J26" i="4"/>
  <c r="AT25" i="4"/>
  <c r="AN25" i="4"/>
  <c r="AH25" i="4"/>
  <c r="AI25" i="4" s="1"/>
  <c r="AJ25" i="4" s="1"/>
  <c r="AK25" i="4" s="1"/>
  <c r="AB25" i="4"/>
  <c r="V25" i="4"/>
  <c r="W25" i="4" s="1"/>
  <c r="X25" i="4" s="1"/>
  <c r="Y25" i="4" s="1"/>
  <c r="R25" i="4"/>
  <c r="S25" i="4" s="1"/>
  <c r="P25" i="4"/>
  <c r="Q25" i="4" s="1"/>
  <c r="J25" i="4"/>
  <c r="AT24" i="4"/>
  <c r="AU24" i="4" s="1"/>
  <c r="AV24" i="4" s="1"/>
  <c r="AW24" i="4" s="1"/>
  <c r="AN24" i="4"/>
  <c r="AO24" i="4" s="1"/>
  <c r="AP24" i="4" s="1"/>
  <c r="AQ24" i="4" s="1"/>
  <c r="AH24" i="4"/>
  <c r="AB24" i="4"/>
  <c r="AC24" i="4" s="1"/>
  <c r="AD24" i="4" s="1"/>
  <c r="AE24" i="4" s="1"/>
  <c r="V24" i="4"/>
  <c r="P24" i="4"/>
  <c r="J24" i="4"/>
  <c r="K24" i="4" s="1"/>
  <c r="L24" i="4" s="1"/>
  <c r="AT23" i="4"/>
  <c r="AN23" i="4"/>
  <c r="AH23" i="4"/>
  <c r="AI23" i="4" s="1"/>
  <c r="AJ23" i="4" s="1"/>
  <c r="AK23" i="4" s="1"/>
  <c r="AB23" i="4"/>
  <c r="V23" i="4"/>
  <c r="W23" i="4" s="1"/>
  <c r="X23" i="4" s="1"/>
  <c r="Y23" i="4" s="1"/>
  <c r="P23" i="4"/>
  <c r="Q23" i="4" s="1"/>
  <c r="R23" i="4" s="1"/>
  <c r="S23" i="4" s="1"/>
  <c r="J23" i="4"/>
  <c r="AT22" i="4"/>
  <c r="AU22" i="4" s="1"/>
  <c r="AV22" i="4" s="1"/>
  <c r="AW22" i="4" s="1"/>
  <c r="AN22" i="4"/>
  <c r="AO22" i="4" s="1"/>
  <c r="AP22" i="4" s="1"/>
  <c r="AQ22" i="4" s="1"/>
  <c r="AH22" i="4"/>
  <c r="AI22" i="4" s="1"/>
  <c r="AJ22" i="4" s="1"/>
  <c r="AK22" i="4" s="1"/>
  <c r="AB22" i="4"/>
  <c r="AC22" i="4" s="1"/>
  <c r="AD22" i="4" s="1"/>
  <c r="AE22" i="4" s="1"/>
  <c r="V22" i="4"/>
  <c r="P22" i="4"/>
  <c r="J22" i="4"/>
  <c r="K22" i="4" s="1"/>
  <c r="L22" i="4" s="1"/>
  <c r="M22" i="4" s="1"/>
  <c r="AT21" i="4"/>
  <c r="AU21" i="4" s="1"/>
  <c r="AN21" i="4"/>
  <c r="AO21" i="4" s="1"/>
  <c r="AP21" i="4" s="1"/>
  <c r="AQ21" i="4" s="1"/>
  <c r="AH21" i="4"/>
  <c r="AI21" i="4" s="1"/>
  <c r="AJ21" i="4" s="1"/>
  <c r="AK21" i="4" s="1"/>
  <c r="AB21" i="4"/>
  <c r="AC21" i="4" s="1"/>
  <c r="V21" i="4"/>
  <c r="W21" i="4" s="1"/>
  <c r="X21" i="4" s="1"/>
  <c r="Y21" i="4" s="1"/>
  <c r="P21" i="4"/>
  <c r="Q21" i="4" s="1"/>
  <c r="R21" i="4" s="1"/>
  <c r="S21" i="4" s="1"/>
  <c r="J21" i="4"/>
  <c r="K21" i="4" s="1"/>
  <c r="L21" i="4" s="1"/>
  <c r="M21" i="4" s="1"/>
  <c r="AT20" i="4"/>
  <c r="AU20" i="4" s="1"/>
  <c r="AV20" i="4" s="1"/>
  <c r="AW20" i="4" s="1"/>
  <c r="AN20" i="4"/>
  <c r="AO20" i="4" s="1"/>
  <c r="AP20" i="4" s="1"/>
  <c r="AQ20" i="4" s="1"/>
  <c r="AH20" i="4"/>
  <c r="AI20" i="4" s="1"/>
  <c r="AJ20" i="4" s="1"/>
  <c r="AK20" i="4" s="1"/>
  <c r="AB20" i="4"/>
  <c r="AC20" i="4" s="1"/>
  <c r="AD20" i="4" s="1"/>
  <c r="AE20" i="4" s="1"/>
  <c r="V20" i="4"/>
  <c r="P20" i="4"/>
  <c r="J20" i="4"/>
  <c r="K20" i="4" s="1"/>
  <c r="L20" i="4" s="1"/>
  <c r="M20" i="4" s="1"/>
  <c r="AT19" i="4"/>
  <c r="AN19" i="4"/>
  <c r="AO19" i="4" s="1"/>
  <c r="AP19" i="4" s="1"/>
  <c r="AQ19" i="4" s="1"/>
  <c r="AJ19" i="4"/>
  <c r="AK19" i="4" s="1"/>
  <c r="AH19" i="4"/>
  <c r="AI19" i="4" s="1"/>
  <c r="AB19" i="4"/>
  <c r="V19" i="4"/>
  <c r="W19" i="4" s="1"/>
  <c r="X19" i="4" s="1"/>
  <c r="Y19" i="4" s="1"/>
  <c r="P19" i="4"/>
  <c r="J19" i="4"/>
  <c r="K19" i="4" s="1"/>
  <c r="L19" i="4" s="1"/>
  <c r="AT18" i="4"/>
  <c r="AU18" i="4" s="1"/>
  <c r="AV18" i="4" s="1"/>
  <c r="AW18" i="4" s="1"/>
  <c r="AN18" i="4"/>
  <c r="AO18" i="4" s="1"/>
  <c r="AP18" i="4" s="1"/>
  <c r="AQ18" i="4" s="1"/>
  <c r="AH18" i="4"/>
  <c r="AI18" i="4" s="1"/>
  <c r="AJ18" i="4" s="1"/>
  <c r="AK18" i="4" s="1"/>
  <c r="AB18" i="4"/>
  <c r="V18" i="4"/>
  <c r="W18" i="4" s="1"/>
  <c r="X18" i="4" s="1"/>
  <c r="Y18" i="4" s="1"/>
  <c r="P18" i="4"/>
  <c r="J18" i="4"/>
  <c r="K18" i="4" s="1"/>
  <c r="L18" i="4" s="1"/>
  <c r="AT17" i="4"/>
  <c r="AU17" i="4" s="1"/>
  <c r="AV17" i="4" s="1"/>
  <c r="AW17" i="4" s="1"/>
  <c r="AN17" i="4"/>
  <c r="AO17" i="4" s="1"/>
  <c r="AP17" i="4" s="1"/>
  <c r="AQ17" i="4" s="1"/>
  <c r="AH17" i="4"/>
  <c r="AI17" i="4" s="1"/>
  <c r="AJ17" i="4" s="1"/>
  <c r="AK17" i="4" s="1"/>
  <c r="AB17" i="4"/>
  <c r="V17" i="4"/>
  <c r="P17" i="4"/>
  <c r="J17" i="4"/>
  <c r="AT16" i="4"/>
  <c r="AU16" i="4" s="1"/>
  <c r="AV16" i="4" s="1"/>
  <c r="AW16" i="4" s="1"/>
  <c r="AN16" i="4"/>
  <c r="AO16" i="4" s="1"/>
  <c r="AP16" i="4" s="1"/>
  <c r="AQ16" i="4" s="1"/>
  <c r="AH16" i="4"/>
  <c r="AI16" i="4" s="1"/>
  <c r="AJ16" i="4" s="1"/>
  <c r="AK16" i="4" s="1"/>
  <c r="AB16" i="4"/>
  <c r="V16" i="4"/>
  <c r="P16" i="4"/>
  <c r="J16" i="4"/>
  <c r="AT15" i="4"/>
  <c r="AU15" i="4" s="1"/>
  <c r="AV15" i="4" s="1"/>
  <c r="AW15" i="4" s="1"/>
  <c r="AN15" i="4"/>
  <c r="AO15" i="4" s="1"/>
  <c r="AP15" i="4" s="1"/>
  <c r="AQ15" i="4" s="1"/>
  <c r="AH15" i="4"/>
  <c r="AI15" i="4" s="1"/>
  <c r="AJ15" i="4" s="1"/>
  <c r="AK15" i="4" s="1"/>
  <c r="AB15" i="4"/>
  <c r="V15" i="4"/>
  <c r="P15" i="4"/>
  <c r="J15" i="4"/>
  <c r="AT14" i="4"/>
  <c r="AU14" i="4" s="1"/>
  <c r="AV14" i="4" s="1"/>
  <c r="AW14" i="4" s="1"/>
  <c r="AN14" i="4"/>
  <c r="AO14" i="4" s="1"/>
  <c r="AP14" i="4" s="1"/>
  <c r="AQ14" i="4" s="1"/>
  <c r="AH14" i="4"/>
  <c r="AI14" i="4" s="1"/>
  <c r="AJ14" i="4" s="1"/>
  <c r="AK14" i="4" s="1"/>
  <c r="AB14" i="4"/>
  <c r="V14" i="4"/>
  <c r="W14" i="4" s="1"/>
  <c r="X14" i="4" s="1"/>
  <c r="Y14" i="4" s="1"/>
  <c r="P14" i="4"/>
  <c r="Q14" i="4" s="1"/>
  <c r="R14" i="4" s="1"/>
  <c r="S14" i="4" s="1"/>
  <c r="J14" i="4"/>
  <c r="AT13" i="4"/>
  <c r="AU13" i="4" s="1"/>
  <c r="AV13" i="4" s="1"/>
  <c r="AW13" i="4" s="1"/>
  <c r="AN13" i="4"/>
  <c r="AO13" i="4" s="1"/>
  <c r="AP13" i="4" s="1"/>
  <c r="AQ13" i="4" s="1"/>
  <c r="AH13" i="4"/>
  <c r="AI13" i="4" s="1"/>
  <c r="AB13" i="4"/>
  <c r="AC13" i="4" s="1"/>
  <c r="AD13" i="4" s="1"/>
  <c r="AE13" i="4" s="1"/>
  <c r="V13" i="4"/>
  <c r="W13" i="4" s="1"/>
  <c r="P13" i="4"/>
  <c r="Q13" i="4" s="1"/>
  <c r="J13" i="4"/>
  <c r="K13" i="4" s="1"/>
  <c r="L13" i="4" s="1"/>
  <c r="AT12" i="4"/>
  <c r="AN12" i="4"/>
  <c r="AH12" i="4"/>
  <c r="AI12" i="4" s="1"/>
  <c r="AJ12" i="4" s="1"/>
  <c r="AK12" i="4" s="1"/>
  <c r="AB12" i="4"/>
  <c r="V12" i="4"/>
  <c r="W12" i="4" s="1"/>
  <c r="X12" i="4" s="1"/>
  <c r="Y12" i="4" s="1"/>
  <c r="P12" i="4"/>
  <c r="Q12" i="4" s="1"/>
  <c r="R12" i="4" s="1"/>
  <c r="S12" i="4" s="1"/>
  <c r="J12" i="4"/>
  <c r="AT11" i="4"/>
  <c r="AU11" i="4" s="1"/>
  <c r="AV11" i="4" s="1"/>
  <c r="AW11" i="4" s="1"/>
  <c r="AN11" i="4"/>
  <c r="AO11" i="4" s="1"/>
  <c r="AP11" i="4" s="1"/>
  <c r="AQ11" i="4" s="1"/>
  <c r="AH11" i="4"/>
  <c r="AB11" i="4"/>
  <c r="AC11" i="4" s="1"/>
  <c r="AD11" i="4" s="1"/>
  <c r="AE11" i="4" s="1"/>
  <c r="V11" i="4"/>
  <c r="P11" i="4"/>
  <c r="J11" i="4"/>
  <c r="K11" i="4" s="1"/>
  <c r="L11" i="4" s="1"/>
  <c r="AT10" i="4"/>
  <c r="AN10" i="4"/>
  <c r="AH10" i="4"/>
  <c r="AI10" i="4" s="1"/>
  <c r="AJ10" i="4" s="1"/>
  <c r="AK10" i="4" s="1"/>
  <c r="AB10" i="4"/>
  <c r="V10" i="4"/>
  <c r="W10" i="4" s="1"/>
  <c r="X10" i="4" s="1"/>
  <c r="Y10" i="4" s="1"/>
  <c r="P10" i="4"/>
  <c r="J10" i="4"/>
  <c r="K10" i="4" s="1"/>
  <c r="L10" i="4" s="1"/>
  <c r="AT9" i="4"/>
  <c r="AU9" i="4" s="1"/>
  <c r="AV9" i="4" s="1"/>
  <c r="AW9" i="4" s="1"/>
  <c r="AN9" i="4"/>
  <c r="AH9" i="4"/>
  <c r="AI9" i="4" s="1"/>
  <c r="AJ9" i="4" s="1"/>
  <c r="AK9" i="4" s="1"/>
  <c r="AB9" i="4"/>
  <c r="V9" i="4"/>
  <c r="W9" i="4" s="1"/>
  <c r="X9" i="4" s="1"/>
  <c r="Y9" i="4" s="1"/>
  <c r="P9" i="4"/>
  <c r="J9" i="4"/>
  <c r="K9" i="4" s="1"/>
  <c r="L9" i="4" s="1"/>
  <c r="AT8" i="4"/>
  <c r="AU8" i="4" s="1"/>
  <c r="AV8" i="4" s="1"/>
  <c r="AW8" i="4" s="1"/>
  <c r="AN8" i="4"/>
  <c r="AH8" i="4"/>
  <c r="AI8" i="4" s="1"/>
  <c r="AJ8" i="4" s="1"/>
  <c r="AK8" i="4" s="1"/>
  <c r="AB8" i="4"/>
  <c r="V8" i="4"/>
  <c r="W8" i="4" s="1"/>
  <c r="X8" i="4" s="1"/>
  <c r="Y8" i="4" s="1"/>
  <c r="P8" i="4"/>
  <c r="J8" i="4"/>
  <c r="K8" i="4" s="1"/>
  <c r="L8" i="4" s="1"/>
  <c r="AT7" i="4"/>
  <c r="AN7" i="4"/>
  <c r="M11" i="10" s="1"/>
  <c r="AH7" i="4"/>
  <c r="AB7" i="4"/>
  <c r="K11" i="10" s="1"/>
  <c r="P7" i="4"/>
  <c r="I11" i="10" s="1"/>
  <c r="J7" i="4"/>
  <c r="AT6" i="4"/>
  <c r="AU6" i="4" s="1"/>
  <c r="AV6" i="4" s="1"/>
  <c r="AW6" i="4" s="1"/>
  <c r="AN6" i="4"/>
  <c r="AH6" i="4"/>
  <c r="AI6" i="4" s="1"/>
  <c r="AJ6" i="4" s="1"/>
  <c r="AK6" i="4" s="1"/>
  <c r="AB6" i="4"/>
  <c r="V6" i="4"/>
  <c r="W6" i="4" s="1"/>
  <c r="X6" i="4" s="1"/>
  <c r="Y6" i="4" s="1"/>
  <c r="P6" i="4"/>
  <c r="J6" i="4"/>
  <c r="K6" i="4" s="1"/>
  <c r="L6" i="4" s="1"/>
  <c r="AT5" i="4"/>
  <c r="AN5" i="4"/>
  <c r="AH5" i="4"/>
  <c r="AB5" i="4"/>
  <c r="V5" i="4"/>
  <c r="P5" i="4"/>
  <c r="J5" i="4"/>
  <c r="K5" i="4" l="1"/>
  <c r="L5" i="4" s="1"/>
  <c r="L41" i="4"/>
  <c r="M41" i="4" s="1"/>
  <c r="J41" i="4"/>
  <c r="K41" i="4" s="1"/>
  <c r="Y41" i="4"/>
  <c r="X41" i="4"/>
  <c r="V41" i="4"/>
  <c r="AU5" i="4"/>
  <c r="AV5" i="4" s="1"/>
  <c r="AW5" i="4" s="1"/>
  <c r="AW41" i="4"/>
  <c r="AV41" i="4"/>
  <c r="AT41" i="4"/>
  <c r="AI7" i="4"/>
  <c r="AJ7" i="4" s="1"/>
  <c r="AK7" i="4" s="1"/>
  <c r="L11" i="10"/>
  <c r="AJ5" i="5"/>
  <c r="AK5" i="5" s="1"/>
  <c r="AJ41" i="5"/>
  <c r="AK41" i="5" s="1"/>
  <c r="AQ41" i="5"/>
  <c r="AP41" i="5"/>
  <c r="AH41" i="5"/>
  <c r="L11" i="9"/>
  <c r="AI5" i="5"/>
  <c r="AW41" i="5"/>
  <c r="AV41" i="5"/>
  <c r="AT41" i="5"/>
  <c r="N11" i="9"/>
  <c r="AU5" i="5"/>
  <c r="AV5" i="5" s="1"/>
  <c r="AW5" i="5" s="1"/>
  <c r="AI9" i="5"/>
  <c r="AJ9" i="5" s="1"/>
  <c r="AK9" i="5" s="1"/>
  <c r="W13" i="5"/>
  <c r="X13" i="5" s="1"/>
  <c r="Y13" i="5" s="1"/>
  <c r="AU14" i="5"/>
  <c r="AV14" i="5" s="1"/>
  <c r="AW14" i="5" s="1"/>
  <c r="AU15" i="5"/>
  <c r="AV15" i="5" s="1"/>
  <c r="AW15" i="5" s="1"/>
  <c r="AU16" i="5"/>
  <c r="AV16" i="5" s="1"/>
  <c r="AW16" i="5" s="1"/>
  <c r="AU17" i="5"/>
  <c r="AV17" i="5" s="1"/>
  <c r="AW17" i="5" s="1"/>
  <c r="AU18" i="5"/>
  <c r="AV18" i="5" s="1"/>
  <c r="AW18" i="5" s="1"/>
  <c r="AU19" i="5"/>
  <c r="AV19" i="5" s="1"/>
  <c r="AW19" i="5" s="1"/>
  <c r="W20" i="5"/>
  <c r="X20" i="5" s="1"/>
  <c r="Y20" i="5" s="1"/>
  <c r="AI21" i="5"/>
  <c r="AJ21" i="5" s="1"/>
  <c r="AK21" i="5" s="1"/>
  <c r="AI22" i="5"/>
  <c r="AJ22" i="5" s="1"/>
  <c r="AK22" i="5" s="1"/>
  <c r="AI23" i="5"/>
  <c r="AJ23" i="5" s="1"/>
  <c r="AK23" i="5" s="1"/>
  <c r="AI24" i="5"/>
  <c r="AJ24" i="5" s="1"/>
  <c r="AK24" i="5" s="1"/>
  <c r="AI25" i="5"/>
  <c r="AJ25" i="5" s="1"/>
  <c r="AK25" i="5" s="1"/>
  <c r="AI26" i="5"/>
  <c r="AJ26" i="5" s="1"/>
  <c r="AK26" i="5" s="1"/>
  <c r="AU27" i="5"/>
  <c r="AV27" i="5" s="1"/>
  <c r="AW27" i="5" s="1"/>
  <c r="AC28" i="5"/>
  <c r="AD28" i="5" s="1"/>
  <c r="AE28" i="5" s="1"/>
  <c r="AU28" i="5"/>
  <c r="AV28" i="5" s="1"/>
  <c r="AW28" i="5" s="1"/>
  <c r="AC29" i="5"/>
  <c r="AD29" i="5" s="1"/>
  <c r="AE29" i="5" s="1"/>
  <c r="K30" i="5"/>
  <c r="L30" i="5" s="1"/>
  <c r="M30" i="5" s="1"/>
  <c r="AI31" i="5"/>
  <c r="AJ31" i="5" s="1"/>
  <c r="AK31" i="5" s="1"/>
  <c r="K32" i="5"/>
  <c r="L32" i="5" s="1"/>
  <c r="M32" i="5" s="1"/>
  <c r="W33" i="5"/>
  <c r="X33" i="5" s="1"/>
  <c r="Y33" i="5" s="1"/>
  <c r="AU33" i="5"/>
  <c r="AV33" i="5" s="1"/>
  <c r="AW33" i="5" s="1"/>
  <c r="W34" i="5"/>
  <c r="X34" i="5" s="1"/>
  <c r="Y34" i="5" s="1"/>
  <c r="AU35" i="5"/>
  <c r="AV35" i="5" s="1"/>
  <c r="AW35" i="5" s="1"/>
  <c r="W36" i="5"/>
  <c r="X36" i="5" s="1"/>
  <c r="Y36" i="5" s="1"/>
  <c r="AO36" i="5"/>
  <c r="AP36" i="5" s="1"/>
  <c r="AQ36" i="5" s="1"/>
  <c r="AO37" i="5"/>
  <c r="AP37" i="5" s="1"/>
  <c r="AQ37" i="5" s="1"/>
  <c r="AI38" i="5"/>
  <c r="AJ38" i="5" s="1"/>
  <c r="AK38" i="5" s="1"/>
  <c r="K40" i="5"/>
  <c r="L40" i="5" s="1"/>
  <c r="M40" i="5" s="1"/>
  <c r="AI40" i="5"/>
  <c r="AJ40" i="5" s="1"/>
  <c r="AK40" i="5" s="1"/>
  <c r="S41" i="7"/>
  <c r="R41" i="7"/>
  <c r="P41" i="7"/>
  <c r="Q41" i="7" s="1"/>
  <c r="AN41" i="7"/>
  <c r="AO41" i="7" s="1"/>
  <c r="AU13" i="7"/>
  <c r="AV13" i="7" s="1"/>
  <c r="AW13" i="7" s="1"/>
  <c r="W14" i="7"/>
  <c r="X14" i="7" s="1"/>
  <c r="Y14" i="7" s="1"/>
  <c r="AI15" i="7"/>
  <c r="AJ15" i="7" s="1"/>
  <c r="AK15" i="7" s="1"/>
  <c r="AI16" i="7"/>
  <c r="AJ16" i="7" s="1"/>
  <c r="AK16" i="7" s="1"/>
  <c r="AU17" i="7"/>
  <c r="AV17" i="7" s="1"/>
  <c r="AW17" i="7" s="1"/>
  <c r="W18" i="7"/>
  <c r="X18" i="7" s="1"/>
  <c r="Y18" i="7" s="1"/>
  <c r="AI19" i="7"/>
  <c r="AJ19" i="7" s="1"/>
  <c r="AK19" i="7" s="1"/>
  <c r="Q20" i="7"/>
  <c r="R20" i="7" s="1"/>
  <c r="S20" i="7" s="1"/>
  <c r="AI20" i="7"/>
  <c r="AJ20" i="7" s="1"/>
  <c r="AK20" i="7" s="1"/>
  <c r="Q21" i="7"/>
  <c r="R21" i="7" s="1"/>
  <c r="S21" i="7" s="1"/>
  <c r="AI22" i="7"/>
  <c r="AJ22" i="7" s="1"/>
  <c r="AK22" i="7" s="1"/>
  <c r="Q23" i="7"/>
  <c r="R23" i="7" s="1"/>
  <c r="S23" i="7" s="1"/>
  <c r="AI23" i="7"/>
  <c r="AJ23" i="7" s="1"/>
  <c r="AK23" i="7" s="1"/>
  <c r="Q24" i="7"/>
  <c r="R24" i="7" s="1"/>
  <c r="S24" i="7" s="1"/>
  <c r="AO24" i="7"/>
  <c r="AP24" i="7" s="1"/>
  <c r="AQ24" i="7" s="1"/>
  <c r="W25" i="7"/>
  <c r="X25" i="7" s="1"/>
  <c r="Y25" i="7" s="1"/>
  <c r="AO25" i="7"/>
  <c r="AP25" i="7" s="1"/>
  <c r="AQ25" i="7" s="1"/>
  <c r="W26" i="7"/>
  <c r="X26" i="7" s="1"/>
  <c r="Y26" i="7" s="1"/>
  <c r="AU26" i="7"/>
  <c r="AV26" i="7" s="1"/>
  <c r="AW26" i="7" s="1"/>
  <c r="AC27" i="7"/>
  <c r="AD27" i="7" s="1"/>
  <c r="AE27" i="7" s="1"/>
  <c r="AU27" i="7"/>
  <c r="AV27" i="7" s="1"/>
  <c r="AW27" i="7" s="1"/>
  <c r="W28" i="7"/>
  <c r="X28" i="7" s="1"/>
  <c r="Y28" i="7" s="1"/>
  <c r="AU28" i="7"/>
  <c r="AV28" i="7" s="1"/>
  <c r="AW28" i="7" s="1"/>
  <c r="AC29" i="7"/>
  <c r="AD29" i="7" s="1"/>
  <c r="AE29" i="7" s="1"/>
  <c r="AU29" i="7"/>
  <c r="AV29" i="7" s="1"/>
  <c r="AW29" i="7" s="1"/>
  <c r="W30" i="7"/>
  <c r="X30" i="7" s="1"/>
  <c r="Y30" i="7" s="1"/>
  <c r="AU30" i="7"/>
  <c r="AV30" i="7" s="1"/>
  <c r="AW30" i="7" s="1"/>
  <c r="AU31" i="7"/>
  <c r="AV31" i="7" s="1"/>
  <c r="AW31" i="7" s="1"/>
  <c r="AC32" i="7"/>
  <c r="AD32" i="7" s="1"/>
  <c r="AE32" i="7" s="1"/>
  <c r="K33" i="7"/>
  <c r="L33" i="7" s="1"/>
  <c r="M33" i="7" s="1"/>
  <c r="AI33" i="7"/>
  <c r="AJ33" i="7" s="1"/>
  <c r="AK33" i="7" s="1"/>
  <c r="Q34" i="7"/>
  <c r="R34" i="7" s="1"/>
  <c r="S34" i="7" s="1"/>
  <c r="AO34" i="7"/>
  <c r="AP34" i="7" s="1"/>
  <c r="AQ34" i="7" s="1"/>
  <c r="W35" i="7"/>
  <c r="X35" i="7" s="1"/>
  <c r="Y35" i="7" s="1"/>
  <c r="AU35" i="7"/>
  <c r="AV35" i="7" s="1"/>
  <c r="AW35" i="7" s="1"/>
  <c r="AC36" i="7"/>
  <c r="AD36" i="7" s="1"/>
  <c r="AE36" i="7" s="1"/>
  <c r="K37" i="7"/>
  <c r="L37" i="7" s="1"/>
  <c r="M37" i="7" s="1"/>
  <c r="AI37" i="7"/>
  <c r="AJ37" i="7" s="1"/>
  <c r="AK37" i="7" s="1"/>
  <c r="Q38" i="7"/>
  <c r="R38" i="7" s="1"/>
  <c r="S38" i="7" s="1"/>
  <c r="AO38" i="7"/>
  <c r="AP38" i="7" s="1"/>
  <c r="AQ38" i="7" s="1"/>
  <c r="W39" i="7"/>
  <c r="X39" i="7" s="1"/>
  <c r="Y39" i="7" s="1"/>
  <c r="AU39" i="7"/>
  <c r="AV39" i="7" s="1"/>
  <c r="AW39" i="7" s="1"/>
  <c r="AC40" i="7"/>
  <c r="AD40" i="7" s="1"/>
  <c r="AE40" i="7" s="1"/>
  <c r="S41" i="4"/>
  <c r="R41" i="4"/>
  <c r="P41" i="4"/>
  <c r="AB41" i="4"/>
  <c r="AE41" i="4"/>
  <c r="AD41" i="4"/>
  <c r="X41" i="5"/>
  <c r="Y41" i="5"/>
  <c r="AN41" i="5"/>
  <c r="M11" i="9"/>
  <c r="AO5" i="5"/>
  <c r="AP5" i="5" s="1"/>
  <c r="AQ5" i="5" s="1"/>
  <c r="AD6" i="5"/>
  <c r="AE6" i="5" s="1"/>
  <c r="AC6" i="5"/>
  <c r="AJ7" i="5"/>
  <c r="AK7" i="5" s="1"/>
  <c r="AI7" i="5"/>
  <c r="AP11" i="5"/>
  <c r="AQ11" i="5" s="1"/>
  <c r="AO11" i="5"/>
  <c r="AP12" i="5"/>
  <c r="AQ12" i="5" s="1"/>
  <c r="AO12" i="5"/>
  <c r="AP13" i="5"/>
  <c r="AQ13" i="5" s="1"/>
  <c r="AO13" i="5"/>
  <c r="L19" i="5"/>
  <c r="M19" i="5" s="1"/>
  <c r="K19" i="5"/>
  <c r="L20" i="5"/>
  <c r="M20" i="5" s="1"/>
  <c r="K20" i="5"/>
  <c r="AD20" i="5"/>
  <c r="AE20" i="5" s="1"/>
  <c r="AC20" i="5"/>
  <c r="R21" i="5"/>
  <c r="S21" i="5" s="1"/>
  <c r="Q21" i="5"/>
  <c r="AP21" i="5"/>
  <c r="AQ21" i="5" s="1"/>
  <c r="AO21" i="5"/>
  <c r="AP22" i="5"/>
  <c r="AQ22" i="5" s="1"/>
  <c r="AO22" i="5"/>
  <c r="R23" i="5"/>
  <c r="S23" i="5" s="1"/>
  <c r="Q23" i="5"/>
  <c r="AP23" i="5"/>
  <c r="AQ23" i="5" s="1"/>
  <c r="AO23" i="5"/>
  <c r="AP24" i="5"/>
  <c r="AQ24" i="5" s="1"/>
  <c r="AO24" i="5"/>
  <c r="R25" i="5"/>
  <c r="S25" i="5" s="1"/>
  <c r="Q25" i="5"/>
  <c r="AP25" i="5"/>
  <c r="AQ25" i="5" s="1"/>
  <c r="AO25" i="5"/>
  <c r="AP26" i="5"/>
  <c r="AQ26" i="5" s="1"/>
  <c r="AO26" i="5"/>
  <c r="AJ27" i="5"/>
  <c r="AK27" i="5" s="1"/>
  <c r="AI27" i="5"/>
  <c r="L28" i="5"/>
  <c r="M28" i="5" s="1"/>
  <c r="K28" i="5"/>
  <c r="AJ28" i="5"/>
  <c r="AK28" i="5" s="1"/>
  <c r="AI28" i="5"/>
  <c r="L29" i="5"/>
  <c r="M29" i="5" s="1"/>
  <c r="K29" i="5"/>
  <c r="AJ29" i="5"/>
  <c r="AK29" i="5" s="1"/>
  <c r="AI29" i="5"/>
  <c r="AV30" i="5"/>
  <c r="AW30" i="5" s="1"/>
  <c r="AU30" i="5"/>
  <c r="X31" i="5"/>
  <c r="Y31" i="5" s="1"/>
  <c r="W31" i="5"/>
  <c r="AV32" i="5"/>
  <c r="AW32" i="5" s="1"/>
  <c r="AU32" i="5"/>
  <c r="AD33" i="5"/>
  <c r="AE33" i="5" s="1"/>
  <c r="AC33" i="5"/>
  <c r="L34" i="5"/>
  <c r="M34" i="5" s="1"/>
  <c r="K34" i="5"/>
  <c r="AJ35" i="5"/>
  <c r="AK35" i="5" s="1"/>
  <c r="AI35" i="5"/>
  <c r="L36" i="5"/>
  <c r="M36" i="5" s="1"/>
  <c r="K36" i="5"/>
  <c r="AV36" i="5"/>
  <c r="AW36" i="5" s="1"/>
  <c r="AU36" i="5"/>
  <c r="X37" i="5"/>
  <c r="Y37" i="5" s="1"/>
  <c r="W37" i="5"/>
  <c r="AV37" i="5"/>
  <c r="AW37" i="5" s="1"/>
  <c r="AU37" i="5"/>
  <c r="X38" i="5"/>
  <c r="Y38" i="5" s="1"/>
  <c r="W38" i="5"/>
  <c r="AP38" i="5"/>
  <c r="AQ38" i="5" s="1"/>
  <c r="AO38" i="5"/>
  <c r="AJ39" i="5"/>
  <c r="AK39" i="5" s="1"/>
  <c r="AI39" i="5"/>
  <c r="R40" i="5"/>
  <c r="S40" i="5" s="1"/>
  <c r="Q40" i="5"/>
  <c r="AP40" i="5"/>
  <c r="AQ40" i="5" s="1"/>
  <c r="AO40" i="5"/>
  <c r="V41" i="7"/>
  <c r="W41" i="7" s="1"/>
  <c r="Y41" i="7"/>
  <c r="X41" i="7"/>
  <c r="AV41" i="7"/>
  <c r="AT41" i="7"/>
  <c r="AU41" i="7" s="1"/>
  <c r="AW41" i="7"/>
  <c r="AJ13" i="7"/>
  <c r="AK13" i="7" s="1"/>
  <c r="AI13" i="7"/>
  <c r="AD14" i="7"/>
  <c r="AE14" i="7" s="1"/>
  <c r="AC14" i="7"/>
  <c r="AV14" i="7"/>
  <c r="AW14" i="7" s="1"/>
  <c r="AU14" i="7"/>
  <c r="X15" i="7"/>
  <c r="Y15" i="7" s="1"/>
  <c r="W15" i="7"/>
  <c r="AP15" i="7"/>
  <c r="AQ15" i="7" s="1"/>
  <c r="AO15" i="7"/>
  <c r="R17" i="7"/>
  <c r="S17" i="7" s="1"/>
  <c r="Q17" i="7"/>
  <c r="AJ17" i="7"/>
  <c r="AK17" i="7" s="1"/>
  <c r="AI17" i="7"/>
  <c r="AD18" i="7"/>
  <c r="AE18" i="7" s="1"/>
  <c r="AC18" i="7"/>
  <c r="AV18" i="7"/>
  <c r="AW18" i="7" s="1"/>
  <c r="AU18" i="7"/>
  <c r="X19" i="7"/>
  <c r="Y19" i="7" s="1"/>
  <c r="W19" i="7"/>
  <c r="AP19" i="7"/>
  <c r="AQ19" i="7" s="1"/>
  <c r="AO19" i="7"/>
  <c r="AP20" i="7"/>
  <c r="AQ20" i="7" s="1"/>
  <c r="AO20" i="7"/>
  <c r="X21" i="7"/>
  <c r="Y21" i="7" s="1"/>
  <c r="W21" i="7"/>
  <c r="AP22" i="7"/>
  <c r="AQ22" i="7" s="1"/>
  <c r="AO22" i="7"/>
  <c r="X23" i="7"/>
  <c r="Y23" i="7" s="1"/>
  <c r="W23" i="7"/>
  <c r="AP23" i="7"/>
  <c r="AQ23" i="7" s="1"/>
  <c r="AO23" i="7"/>
  <c r="X24" i="7"/>
  <c r="Y24" i="7" s="1"/>
  <c r="W24" i="7"/>
  <c r="AV24" i="7"/>
  <c r="AW24" i="7" s="1"/>
  <c r="AU24" i="7"/>
  <c r="AV25" i="7"/>
  <c r="AW25" i="7" s="1"/>
  <c r="AU25" i="7"/>
  <c r="AD26" i="7"/>
  <c r="AE26" i="7" s="1"/>
  <c r="AC26" i="7"/>
  <c r="K27" i="7"/>
  <c r="L27" i="7" s="1"/>
  <c r="AJ27" i="7"/>
  <c r="AK27" i="7" s="1"/>
  <c r="AI27" i="7"/>
  <c r="K28" i="7"/>
  <c r="L28" i="7" s="1"/>
  <c r="AD28" i="7"/>
  <c r="AE28" i="7" s="1"/>
  <c r="AC28" i="7"/>
  <c r="K29" i="7"/>
  <c r="L29" i="7" s="1"/>
  <c r="AJ29" i="7"/>
  <c r="AK29" i="7" s="1"/>
  <c r="AI29" i="7"/>
  <c r="K30" i="7"/>
  <c r="L30" i="7" s="1"/>
  <c r="M30" i="7" s="1"/>
  <c r="AD30" i="7"/>
  <c r="AE30" i="7" s="1"/>
  <c r="AC30" i="7"/>
  <c r="K31" i="7"/>
  <c r="L31" i="7" s="1"/>
  <c r="M31" i="7" s="1"/>
  <c r="C31" i="7" s="1"/>
  <c r="K32" i="7"/>
  <c r="L32" i="7" s="1"/>
  <c r="M32" i="7" s="1"/>
  <c r="AJ32" i="7"/>
  <c r="AK32" i="7" s="1"/>
  <c r="AI32" i="7"/>
  <c r="R33" i="7"/>
  <c r="S33" i="7" s="1"/>
  <c r="Q33" i="7"/>
  <c r="AP33" i="7"/>
  <c r="AQ33" i="7" s="1"/>
  <c r="AO33" i="7"/>
  <c r="X34" i="7"/>
  <c r="Y34" i="7" s="1"/>
  <c r="W34" i="7"/>
  <c r="AV34" i="7"/>
  <c r="AW34" i="7" s="1"/>
  <c r="AU34" i="7"/>
  <c r="AD35" i="7"/>
  <c r="AE35" i="7" s="1"/>
  <c r="AC35" i="7"/>
  <c r="L36" i="7"/>
  <c r="M36" i="7" s="1"/>
  <c r="K36" i="7"/>
  <c r="AJ36" i="7"/>
  <c r="AK36" i="7" s="1"/>
  <c r="AI36" i="7"/>
  <c r="R37" i="7"/>
  <c r="S37" i="7" s="1"/>
  <c r="Q37" i="7"/>
  <c r="AP37" i="7"/>
  <c r="AQ37" i="7" s="1"/>
  <c r="AO37" i="7"/>
  <c r="X38" i="7"/>
  <c r="Y38" i="7" s="1"/>
  <c r="W38" i="7"/>
  <c r="AV38" i="7"/>
  <c r="AW38" i="7" s="1"/>
  <c r="AU38" i="7"/>
  <c r="AD39" i="7"/>
  <c r="AE39" i="7" s="1"/>
  <c r="AC39" i="7"/>
  <c r="L40" i="7"/>
  <c r="M40" i="7" s="1"/>
  <c r="K40" i="7"/>
  <c r="AJ40" i="7"/>
  <c r="AK40" i="7" s="1"/>
  <c r="AI40" i="7"/>
  <c r="AI5" i="4"/>
  <c r="AJ5" i="4" s="1"/>
  <c r="AK5" i="4" s="1"/>
  <c r="AQ41" i="4"/>
  <c r="AJ41" i="4"/>
  <c r="AK41" i="4" s="1"/>
  <c r="AP41" i="4"/>
  <c r="AH41" i="4"/>
  <c r="AE41" i="5"/>
  <c r="AD41" i="5"/>
  <c r="AB41" i="5"/>
  <c r="K11" i="9"/>
  <c r="AC5" i="5"/>
  <c r="AD5" i="5" s="1"/>
  <c r="AE5" i="5" s="1"/>
  <c r="AD8" i="5"/>
  <c r="AE8" i="5" s="1"/>
  <c r="AC8" i="5"/>
  <c r="AP10" i="5"/>
  <c r="AQ10" i="5" s="1"/>
  <c r="AO10" i="5"/>
  <c r="AJ20" i="5"/>
  <c r="AK20" i="5" s="1"/>
  <c r="AI20" i="5"/>
  <c r="AV20" i="5"/>
  <c r="AW20" i="5" s="1"/>
  <c r="AU20" i="5"/>
  <c r="X21" i="5"/>
  <c r="Y21" i="5" s="1"/>
  <c r="W21" i="5"/>
  <c r="AV21" i="5"/>
  <c r="AW21" i="5" s="1"/>
  <c r="AU21" i="5"/>
  <c r="X22" i="5"/>
  <c r="Y22" i="5" s="1"/>
  <c r="W22" i="5"/>
  <c r="AV22" i="5"/>
  <c r="AW22" i="5" s="1"/>
  <c r="AU22" i="5"/>
  <c r="X23" i="5"/>
  <c r="Y23" i="5" s="1"/>
  <c r="W23" i="5"/>
  <c r="AV23" i="5"/>
  <c r="AW23" i="5" s="1"/>
  <c r="AU23" i="5"/>
  <c r="X24" i="5"/>
  <c r="Y24" i="5" s="1"/>
  <c r="W24" i="5"/>
  <c r="AV24" i="5"/>
  <c r="AW24" i="5" s="1"/>
  <c r="AU24" i="5"/>
  <c r="X25" i="5"/>
  <c r="Y25" i="5" s="1"/>
  <c r="W25" i="5"/>
  <c r="AV25" i="5"/>
  <c r="AW25" i="5" s="1"/>
  <c r="AU25" i="5"/>
  <c r="X26" i="5"/>
  <c r="Y26" i="5" s="1"/>
  <c r="W26" i="5"/>
  <c r="AV26" i="5"/>
  <c r="AW26" i="5" s="1"/>
  <c r="AU26" i="5"/>
  <c r="X27" i="5"/>
  <c r="Y27" i="5" s="1"/>
  <c r="W27" i="5"/>
  <c r="R28" i="5"/>
  <c r="S28" i="5" s="1"/>
  <c r="Q28" i="5"/>
  <c r="R29" i="5"/>
  <c r="S29" i="5" s="1"/>
  <c r="Q29" i="5"/>
  <c r="AP29" i="5"/>
  <c r="AQ29" i="5" s="1"/>
  <c r="AO29" i="5"/>
  <c r="AJ30" i="5"/>
  <c r="AK30" i="5" s="1"/>
  <c r="AI30" i="5"/>
  <c r="L31" i="5"/>
  <c r="M31" i="5" s="1"/>
  <c r="K31" i="5"/>
  <c r="AJ32" i="5"/>
  <c r="AK32" i="5" s="1"/>
  <c r="AI32" i="5"/>
  <c r="L33" i="5"/>
  <c r="M33" i="5" s="1"/>
  <c r="K33" i="5"/>
  <c r="AJ33" i="5"/>
  <c r="AK33" i="5" s="1"/>
  <c r="AI33" i="5"/>
  <c r="AV34" i="5"/>
  <c r="AW34" i="5" s="1"/>
  <c r="AU34" i="5"/>
  <c r="X35" i="5"/>
  <c r="Y35" i="5" s="1"/>
  <c r="W35" i="5"/>
  <c r="L37" i="5"/>
  <c r="M37" i="5" s="1"/>
  <c r="K37" i="5"/>
  <c r="AD37" i="5"/>
  <c r="AE37" i="5" s="1"/>
  <c r="AC37" i="5"/>
  <c r="L38" i="5"/>
  <c r="M38" i="5" s="1"/>
  <c r="K38" i="5"/>
  <c r="AV38" i="5"/>
  <c r="AW38" i="5" s="1"/>
  <c r="AU38" i="5"/>
  <c r="X39" i="5"/>
  <c r="Y39" i="5" s="1"/>
  <c r="W39" i="5"/>
  <c r="AP39" i="5"/>
  <c r="AQ39" i="5" s="1"/>
  <c r="AO39" i="5"/>
  <c r="X40" i="5"/>
  <c r="Y40" i="5" s="1"/>
  <c r="W40" i="5"/>
  <c r="AV40" i="5"/>
  <c r="AW40" i="5" s="1"/>
  <c r="AU40" i="5"/>
  <c r="AD41" i="7"/>
  <c r="AB41" i="7"/>
  <c r="AC41" i="7" s="1"/>
  <c r="AE41" i="7"/>
  <c r="AI14" i="7"/>
  <c r="AJ14" i="7" s="1"/>
  <c r="AK14" i="7" s="1"/>
  <c r="AU15" i="7"/>
  <c r="AV15" i="7" s="1"/>
  <c r="AW15" i="7" s="1"/>
  <c r="W16" i="7"/>
  <c r="X16" i="7" s="1"/>
  <c r="Y16" i="7" s="1"/>
  <c r="W17" i="7"/>
  <c r="X17" i="7" s="1"/>
  <c r="Y17" i="7" s="1"/>
  <c r="AI18" i="7"/>
  <c r="AJ18" i="7" s="1"/>
  <c r="AK18" i="7" s="1"/>
  <c r="K19" i="7"/>
  <c r="L19" i="7" s="1"/>
  <c r="AU19" i="7"/>
  <c r="AV19" i="7" s="1"/>
  <c r="AW19" i="7" s="1"/>
  <c r="AU20" i="7"/>
  <c r="AV20" i="7" s="1"/>
  <c r="AW20" i="7" s="1"/>
  <c r="AC21" i="7"/>
  <c r="AD21" i="7" s="1"/>
  <c r="AE21" i="7" s="1"/>
  <c r="AU21" i="7"/>
  <c r="AV21" i="7" s="1"/>
  <c r="AW21" i="7" s="1"/>
  <c r="W22" i="7"/>
  <c r="X22" i="7" s="1"/>
  <c r="Y22" i="7" s="1"/>
  <c r="AU22" i="7"/>
  <c r="AV22" i="7" s="1"/>
  <c r="AW22" i="7" s="1"/>
  <c r="AU23" i="7"/>
  <c r="AV23" i="7" s="1"/>
  <c r="AW23" i="7" s="1"/>
  <c r="AC24" i="7"/>
  <c r="AD24" i="7" s="1"/>
  <c r="AE24" i="7" s="1"/>
  <c r="K25" i="7"/>
  <c r="L25" i="7" s="1"/>
  <c r="M25" i="7" s="1"/>
  <c r="K26" i="7"/>
  <c r="L26" i="7" s="1"/>
  <c r="M26" i="7" s="1"/>
  <c r="C26" i="7" s="1"/>
  <c r="AI26" i="7"/>
  <c r="AJ26" i="7" s="1"/>
  <c r="AK26" i="7" s="1"/>
  <c r="Q27" i="7"/>
  <c r="R27" i="7" s="1"/>
  <c r="S27" i="7" s="1"/>
  <c r="AI28" i="7"/>
  <c r="AJ28" i="7" s="1"/>
  <c r="AK28" i="7" s="1"/>
  <c r="Q29" i="7"/>
  <c r="R29" i="7" s="1"/>
  <c r="S29" i="7" s="1"/>
  <c r="AI30" i="7"/>
  <c r="AJ30" i="7" s="1"/>
  <c r="AK30" i="7" s="1"/>
  <c r="Q31" i="7"/>
  <c r="R31" i="7" s="1"/>
  <c r="S31" i="7" s="1"/>
  <c r="AI31" i="7"/>
  <c r="AJ31" i="7" s="1"/>
  <c r="AK31" i="7" s="1"/>
  <c r="Q32" i="7"/>
  <c r="R32" i="7" s="1"/>
  <c r="S32" i="7" s="1"/>
  <c r="AO32" i="7"/>
  <c r="AP32" i="7" s="1"/>
  <c r="AQ32" i="7" s="1"/>
  <c r="W33" i="7"/>
  <c r="X33" i="7" s="1"/>
  <c r="Y33" i="7" s="1"/>
  <c r="AU33" i="7"/>
  <c r="AV33" i="7" s="1"/>
  <c r="AW33" i="7" s="1"/>
  <c r="AC34" i="7"/>
  <c r="AD34" i="7" s="1"/>
  <c r="AE34" i="7" s="1"/>
  <c r="K35" i="7"/>
  <c r="L35" i="7" s="1"/>
  <c r="M35" i="7" s="1"/>
  <c r="AI35" i="7"/>
  <c r="AJ35" i="7" s="1"/>
  <c r="AK35" i="7" s="1"/>
  <c r="Q36" i="7"/>
  <c r="R36" i="7" s="1"/>
  <c r="S36" i="7" s="1"/>
  <c r="AO36" i="7"/>
  <c r="AP36" i="7" s="1"/>
  <c r="AQ36" i="7" s="1"/>
  <c r="W37" i="7"/>
  <c r="X37" i="7" s="1"/>
  <c r="Y37" i="7" s="1"/>
  <c r="AU37" i="7"/>
  <c r="AV37" i="7" s="1"/>
  <c r="AW37" i="7" s="1"/>
  <c r="AC38" i="7"/>
  <c r="AD38" i="7" s="1"/>
  <c r="AE38" i="7" s="1"/>
  <c r="K39" i="7"/>
  <c r="L39" i="7" s="1"/>
  <c r="M39" i="7" s="1"/>
  <c r="AI39" i="7"/>
  <c r="AJ39" i="7" s="1"/>
  <c r="AK39" i="7" s="1"/>
  <c r="Q40" i="7"/>
  <c r="R40" i="7" s="1"/>
  <c r="AO40" i="7"/>
  <c r="AP40" i="7" s="1"/>
  <c r="AQ40" i="7" s="1"/>
  <c r="AO5" i="4"/>
  <c r="AN41" i="4"/>
  <c r="AU7" i="4"/>
  <c r="AV7" i="4" s="1"/>
  <c r="AW7" i="4" s="1"/>
  <c r="N11" i="10"/>
  <c r="AO14" i="5"/>
  <c r="AP14" i="5" s="1"/>
  <c r="AQ14" i="5" s="1"/>
  <c r="AO15" i="5"/>
  <c r="AP15" i="5" s="1"/>
  <c r="AQ15" i="5" s="1"/>
  <c r="AO16" i="5"/>
  <c r="AP16" i="5" s="1"/>
  <c r="AQ16" i="5" s="1"/>
  <c r="AO17" i="5"/>
  <c r="AP17" i="5" s="1"/>
  <c r="AQ17" i="5" s="1"/>
  <c r="AO18" i="5"/>
  <c r="AP18" i="5" s="1"/>
  <c r="AQ18" i="5" s="1"/>
  <c r="AO19" i="5"/>
  <c r="AP19" i="5" s="1"/>
  <c r="AQ19" i="5" s="1"/>
  <c r="K21" i="5"/>
  <c r="L21" i="5" s="1"/>
  <c r="M21" i="5" s="1"/>
  <c r="AC21" i="5"/>
  <c r="AD21" i="5" s="1"/>
  <c r="AE21" i="5" s="1"/>
  <c r="K22" i="5"/>
  <c r="L22" i="5" s="1"/>
  <c r="M22" i="5" s="1"/>
  <c r="AC22" i="5"/>
  <c r="AD22" i="5" s="1"/>
  <c r="AE22" i="5" s="1"/>
  <c r="K23" i="5"/>
  <c r="L23" i="5" s="1"/>
  <c r="M23" i="5" s="1"/>
  <c r="AC23" i="5"/>
  <c r="AD23" i="5" s="1"/>
  <c r="AE23" i="5" s="1"/>
  <c r="K24" i="5"/>
  <c r="L24" i="5" s="1"/>
  <c r="M24" i="5" s="1"/>
  <c r="AC24" i="5"/>
  <c r="AD24" i="5" s="1"/>
  <c r="AE24" i="5" s="1"/>
  <c r="K25" i="5"/>
  <c r="L25" i="5" s="1"/>
  <c r="M25" i="5" s="1"/>
  <c r="AC25" i="5"/>
  <c r="AD25" i="5" s="1"/>
  <c r="AE25" i="5" s="1"/>
  <c r="K26" i="5"/>
  <c r="L26" i="5" s="1"/>
  <c r="M26" i="5" s="1"/>
  <c r="AC26" i="5"/>
  <c r="AD26" i="5" s="1"/>
  <c r="AE26" i="5" s="1"/>
  <c r="K27" i="5"/>
  <c r="L27" i="5" s="1"/>
  <c r="M27" i="5" s="1"/>
  <c r="W28" i="5"/>
  <c r="X28" i="5" s="1"/>
  <c r="Y28" i="5" s="1"/>
  <c r="W29" i="5"/>
  <c r="X29" i="5" s="1"/>
  <c r="Y29" i="5" s="1"/>
  <c r="AU29" i="5"/>
  <c r="AV29" i="5" s="1"/>
  <c r="AW29" i="5" s="1"/>
  <c r="W30" i="5"/>
  <c r="X30" i="5" s="1"/>
  <c r="Y30" i="5" s="1"/>
  <c r="AU31" i="5"/>
  <c r="AV31" i="5" s="1"/>
  <c r="AW31" i="5" s="1"/>
  <c r="W32" i="5"/>
  <c r="X32" i="5" s="1"/>
  <c r="Y32" i="5" s="1"/>
  <c r="Q33" i="5"/>
  <c r="R33" i="5" s="1"/>
  <c r="S33" i="5" s="1"/>
  <c r="AO33" i="5"/>
  <c r="AP33" i="5" s="1"/>
  <c r="AQ33" i="5" s="1"/>
  <c r="AI34" i="5"/>
  <c r="AJ34" i="5" s="1"/>
  <c r="AK34" i="5" s="1"/>
  <c r="K35" i="5"/>
  <c r="L35" i="5" s="1"/>
  <c r="M35" i="5" s="1"/>
  <c r="AI36" i="5"/>
  <c r="AJ36" i="5" s="1"/>
  <c r="AK36" i="5" s="1"/>
  <c r="AI37" i="5"/>
  <c r="AJ37" i="5" s="1"/>
  <c r="AK37" i="5" s="1"/>
  <c r="K39" i="5"/>
  <c r="L39" i="5" s="1"/>
  <c r="M39" i="5" s="1"/>
  <c r="AU39" i="5"/>
  <c r="AV39" i="5" s="1"/>
  <c r="AW39" i="5" s="1"/>
  <c r="AC40" i="5"/>
  <c r="AD40" i="5" s="1"/>
  <c r="AE40" i="5" s="1"/>
  <c r="AJ41" i="7"/>
  <c r="AK41" i="7" s="1"/>
  <c r="AQ41" i="7"/>
  <c r="AH41" i="7"/>
  <c r="AI41" i="7" s="1"/>
  <c r="AP41" i="7"/>
  <c r="AI11" i="7"/>
  <c r="AJ11" i="7" s="1"/>
  <c r="AK11" i="7" s="1"/>
  <c r="AI12" i="7"/>
  <c r="AJ12" i="7" s="1"/>
  <c r="AK12" i="7" s="1"/>
  <c r="AC16" i="7"/>
  <c r="AD16" i="7" s="1"/>
  <c r="AE16" i="7" s="1"/>
  <c r="AU16" i="7"/>
  <c r="AV16" i="7" s="1"/>
  <c r="AW16" i="7" s="1"/>
  <c r="K20" i="7"/>
  <c r="L20" i="7" s="1"/>
  <c r="M20" i="7" s="1"/>
  <c r="C20" i="7" s="1"/>
  <c r="AC20" i="7"/>
  <c r="AD20" i="7" s="1"/>
  <c r="AE20" i="7" s="1"/>
  <c r="K21" i="7"/>
  <c r="L21" i="7" s="1"/>
  <c r="M21" i="7" s="1"/>
  <c r="C21" i="7" s="1"/>
  <c r="AI21" i="7"/>
  <c r="AJ21" i="7" s="1"/>
  <c r="AK21" i="7" s="1"/>
  <c r="K22" i="7"/>
  <c r="L22" i="7" s="1"/>
  <c r="M22" i="7" s="1"/>
  <c r="C22" i="7" s="1"/>
  <c r="AC22" i="7"/>
  <c r="AD22" i="7" s="1"/>
  <c r="AE22" i="7" s="1"/>
  <c r="K23" i="7"/>
  <c r="L23" i="7" s="1"/>
  <c r="M23" i="7" s="1"/>
  <c r="C23" i="7" s="1"/>
  <c r="K24" i="7"/>
  <c r="L24" i="7" s="1"/>
  <c r="M24" i="7" s="1"/>
  <c r="AI24" i="7"/>
  <c r="AJ24" i="7" s="1"/>
  <c r="AK24" i="7" s="1"/>
  <c r="Q25" i="7"/>
  <c r="R25" i="7" s="1"/>
  <c r="S25" i="7" s="1"/>
  <c r="AI25" i="7"/>
  <c r="AJ25" i="7" s="1"/>
  <c r="AK25" i="7" s="1"/>
  <c r="Q26" i="7"/>
  <c r="R26" i="7" s="1"/>
  <c r="S26" i="7" s="1"/>
  <c r="AO26" i="7"/>
  <c r="AP26" i="7" s="1"/>
  <c r="AQ26" i="7" s="1"/>
  <c r="W27" i="7"/>
  <c r="X27" i="7" s="1"/>
  <c r="Y27" i="7" s="1"/>
  <c r="AO28" i="7"/>
  <c r="AP28" i="7" s="1"/>
  <c r="AQ28" i="7" s="1"/>
  <c r="W29" i="7"/>
  <c r="X29" i="7" s="1"/>
  <c r="Y29" i="7" s="1"/>
  <c r="AO30" i="7"/>
  <c r="AP30" i="7" s="1"/>
  <c r="W31" i="7"/>
  <c r="X31" i="7" s="1"/>
  <c r="Y31" i="7" s="1"/>
  <c r="AP31" i="7"/>
  <c r="AQ31" i="7" s="1"/>
  <c r="AO31" i="7"/>
  <c r="W32" i="7"/>
  <c r="X32" i="7" s="1"/>
  <c r="Y32" i="7" s="1"/>
  <c r="AU32" i="7"/>
  <c r="AV32" i="7" s="1"/>
  <c r="AC33" i="7"/>
  <c r="AD33" i="7" s="1"/>
  <c r="AE33" i="7" s="1"/>
  <c r="L34" i="7"/>
  <c r="M34" i="7" s="1"/>
  <c r="K34" i="7"/>
  <c r="AI34" i="7"/>
  <c r="AJ34" i="7" s="1"/>
  <c r="AK34" i="7" s="1"/>
  <c r="Q35" i="7"/>
  <c r="R35" i="7" s="1"/>
  <c r="AO35" i="7"/>
  <c r="AP35" i="7" s="1"/>
  <c r="AQ35" i="7" s="1"/>
  <c r="X36" i="7"/>
  <c r="Y36" i="7" s="1"/>
  <c r="W36" i="7"/>
  <c r="AU36" i="7"/>
  <c r="AV36" i="7" s="1"/>
  <c r="AW36" i="7" s="1"/>
  <c r="AC37" i="7"/>
  <c r="AD37" i="7" s="1"/>
  <c r="K38" i="7"/>
  <c r="L38" i="7" s="1"/>
  <c r="M38" i="7" s="1"/>
  <c r="AJ38" i="7"/>
  <c r="AK38" i="7" s="1"/>
  <c r="AI38" i="7"/>
  <c r="Q39" i="7"/>
  <c r="R39" i="7" s="1"/>
  <c r="S39" i="7" s="1"/>
  <c r="AO39" i="7"/>
  <c r="AP39" i="7" s="1"/>
  <c r="W40" i="7"/>
  <c r="X40" i="7" s="1"/>
  <c r="Y40" i="7" s="1"/>
  <c r="AV40" i="7"/>
  <c r="AW40" i="7" s="1"/>
  <c r="AU40" i="7"/>
  <c r="K17" i="7"/>
  <c r="L17" i="7" s="1"/>
  <c r="K18" i="7"/>
  <c r="L18" i="7" s="1"/>
  <c r="J41" i="7"/>
  <c r="K41" i="7" s="1"/>
  <c r="L41" i="7" s="1"/>
  <c r="M41" i="7" s="1"/>
  <c r="C41" i="7" s="1"/>
  <c r="K16" i="7"/>
  <c r="L16" i="7" s="1"/>
  <c r="J41" i="5"/>
  <c r="J2" i="5" s="1"/>
  <c r="AU7" i="7"/>
  <c r="AV7" i="7" s="1"/>
  <c r="AW7" i="7" s="1"/>
  <c r="AV10" i="7"/>
  <c r="AW10" i="7" s="1"/>
  <c r="AU10" i="7"/>
  <c r="AU8" i="7"/>
  <c r="AV8" i="7" s="1"/>
  <c r="AW8" i="7" s="1"/>
  <c r="AV12" i="7"/>
  <c r="AW12" i="7" s="1"/>
  <c r="AU12" i="7"/>
  <c r="AU9" i="7"/>
  <c r="AV9" i="7" s="1"/>
  <c r="AW9" i="7" s="1"/>
  <c r="AU11" i="7"/>
  <c r="AV11" i="7" s="1"/>
  <c r="AW11" i="7" s="1"/>
  <c r="N11" i="8"/>
  <c r="AO8" i="7"/>
  <c r="AP8" i="7" s="1"/>
  <c r="AQ8" i="7" s="1"/>
  <c r="AO5" i="7"/>
  <c r="AP5" i="7" s="1"/>
  <c r="AQ5" i="7" s="1"/>
  <c r="M11" i="8"/>
  <c r="AO9" i="7"/>
  <c r="AP9" i="7" s="1"/>
  <c r="AQ9" i="7" s="1"/>
  <c r="AI8" i="7"/>
  <c r="AJ8" i="7" s="1"/>
  <c r="AK8" i="7" s="1"/>
  <c r="AI7" i="7"/>
  <c r="AJ7" i="7" s="1"/>
  <c r="AK7" i="7" s="1"/>
  <c r="AI10" i="7"/>
  <c r="AJ10" i="7" s="1"/>
  <c r="AK10" i="7" s="1"/>
  <c r="L11" i="8"/>
  <c r="AI9" i="7"/>
  <c r="AJ9" i="7" s="1"/>
  <c r="AK9" i="7" s="1"/>
  <c r="AC5" i="7"/>
  <c r="AD5" i="7" s="1"/>
  <c r="AE5" i="7" s="1"/>
  <c r="K11" i="8"/>
  <c r="AC9" i="7"/>
  <c r="AD9" i="7" s="1"/>
  <c r="AE9" i="7" s="1"/>
  <c r="AC12" i="7"/>
  <c r="AD12" i="7" s="1"/>
  <c r="AE12" i="7" s="1"/>
  <c r="W7" i="7"/>
  <c r="X7" i="7" s="1"/>
  <c r="Y7" i="7" s="1"/>
  <c r="X13" i="7"/>
  <c r="Y13" i="7" s="1"/>
  <c r="W13" i="7"/>
  <c r="J11" i="8"/>
  <c r="W5" i="7"/>
  <c r="X5" i="7" s="1"/>
  <c r="Y5" i="7" s="1"/>
  <c r="W6" i="7"/>
  <c r="X6" i="7" s="1"/>
  <c r="Y6" i="7" s="1"/>
  <c r="W10" i="7"/>
  <c r="X10" i="7" s="1"/>
  <c r="Y10" i="7" s="1"/>
  <c r="W8" i="7"/>
  <c r="X8" i="7" s="1"/>
  <c r="Y8" i="7" s="1"/>
  <c r="W11" i="7"/>
  <c r="X11" i="7" s="1"/>
  <c r="Y11" i="7" s="1"/>
  <c r="W12" i="7"/>
  <c r="X12" i="7" s="1"/>
  <c r="Y12" i="7" s="1"/>
  <c r="Q10" i="7"/>
  <c r="R10" i="7" s="1"/>
  <c r="S10" i="7" s="1"/>
  <c r="Q5" i="7"/>
  <c r="R5" i="7" s="1"/>
  <c r="S5" i="7" s="1"/>
  <c r="I11" i="8"/>
  <c r="K11" i="7"/>
  <c r="L11" i="7" s="1"/>
  <c r="K12" i="7"/>
  <c r="L12" i="7" s="1"/>
  <c r="K13" i="7"/>
  <c r="L13" i="7" s="1"/>
  <c r="K14" i="7"/>
  <c r="L14" i="7" s="1"/>
  <c r="H11" i="8"/>
  <c r="K8" i="7"/>
  <c r="L8" i="7" s="1"/>
  <c r="K15" i="7"/>
  <c r="L15" i="7" s="1"/>
  <c r="K9" i="7"/>
  <c r="L9" i="7" s="1"/>
  <c r="M9" i="7" s="1"/>
  <c r="K10" i="7"/>
  <c r="L10" i="7" s="1"/>
  <c r="W12" i="5"/>
  <c r="X12" i="5" s="1"/>
  <c r="W10" i="5"/>
  <c r="X10" i="5" s="1"/>
  <c r="V41" i="5"/>
  <c r="J11" i="9"/>
  <c r="W5" i="5"/>
  <c r="X5" i="5" s="1"/>
  <c r="Y5" i="5" s="1"/>
  <c r="X11" i="5"/>
  <c r="Y11" i="5" s="1"/>
  <c r="C11" i="5" s="1"/>
  <c r="W11" i="5"/>
  <c r="P41" i="5"/>
  <c r="K7" i="5"/>
  <c r="L7" i="5" s="1"/>
  <c r="K9" i="5"/>
  <c r="L9" i="5" s="1"/>
  <c r="K8" i="5"/>
  <c r="L8" i="5" s="1"/>
  <c r="K6" i="5"/>
  <c r="L6" i="5" s="1"/>
  <c r="W5" i="4"/>
  <c r="X5" i="4" s="1"/>
  <c r="Y5" i="4" s="1"/>
  <c r="Q5" i="4"/>
  <c r="J2" i="4"/>
  <c r="H10" i="10"/>
  <c r="W7" i="4"/>
  <c r="X7" i="4" s="1"/>
  <c r="Y7" i="4" s="1"/>
  <c r="J11" i="10"/>
  <c r="K7" i="4"/>
  <c r="L7" i="4" s="1"/>
  <c r="M7" i="4" s="1"/>
  <c r="H11" i="10"/>
  <c r="I11" i="9"/>
  <c r="Q5" i="5"/>
  <c r="R5" i="5" s="1"/>
  <c r="S5" i="5" s="1"/>
  <c r="H11" i="9"/>
  <c r="K5" i="5"/>
  <c r="L5" i="5" s="1"/>
  <c r="W9" i="7"/>
  <c r="X9" i="7" s="1"/>
  <c r="Q7" i="7"/>
  <c r="R7" i="7" s="1"/>
  <c r="S7" i="7" s="1"/>
  <c r="K7" i="7"/>
  <c r="L7" i="7" s="1"/>
  <c r="AU6" i="7"/>
  <c r="AV6" i="7" s="1"/>
  <c r="AW6" i="7" s="1"/>
  <c r="AI6" i="7"/>
  <c r="AJ6" i="7" s="1"/>
  <c r="AK6" i="7" s="1"/>
  <c r="K6" i="7"/>
  <c r="L6" i="7" s="1"/>
  <c r="AU5" i="7"/>
  <c r="AV5" i="7" s="1"/>
  <c r="AW5" i="7" s="1"/>
  <c r="AI5" i="7"/>
  <c r="AJ5" i="7" s="1"/>
  <c r="AK5" i="7" s="1"/>
  <c r="K5" i="7"/>
  <c r="L5" i="7" s="1"/>
  <c r="M5" i="7" s="1"/>
  <c r="C34" i="5"/>
  <c r="C14" i="5"/>
  <c r="C16" i="5"/>
  <c r="C18" i="5"/>
  <c r="AO10" i="4"/>
  <c r="AP10" i="4" s="1"/>
  <c r="AQ10" i="4" s="1"/>
  <c r="Q8" i="4"/>
  <c r="R8" i="4" s="1"/>
  <c r="S8" i="4" s="1"/>
  <c r="AC9" i="4"/>
  <c r="AD9" i="4" s="1"/>
  <c r="AE9" i="4" s="1"/>
  <c r="L12" i="4"/>
  <c r="K12" i="4"/>
  <c r="AC18" i="4"/>
  <c r="AD18" i="4" s="1"/>
  <c r="W27" i="4"/>
  <c r="X27" i="4" s="1"/>
  <c r="AI38" i="4"/>
  <c r="AJ38" i="4" s="1"/>
  <c r="L40" i="4"/>
  <c r="K40" i="4"/>
  <c r="AO12" i="4"/>
  <c r="AP12" i="4" s="1"/>
  <c r="AQ12" i="4" s="1"/>
  <c r="AC14" i="4"/>
  <c r="AD14" i="4" s="1"/>
  <c r="AE14" i="4" s="1"/>
  <c r="Q15" i="4"/>
  <c r="R15" i="4" s="1"/>
  <c r="S15" i="4" s="1"/>
  <c r="AO8" i="4"/>
  <c r="AP8" i="4" s="1"/>
  <c r="AQ8" i="4" s="1"/>
  <c r="AI11" i="4"/>
  <c r="AJ11" i="4" s="1"/>
  <c r="AK11" i="4" s="1"/>
  <c r="AC15" i="4"/>
  <c r="AD15" i="4" s="1"/>
  <c r="AE15" i="4" s="1"/>
  <c r="Q16" i="4"/>
  <c r="R16" i="4" s="1"/>
  <c r="S16" i="4" s="1"/>
  <c r="AC17" i="4"/>
  <c r="AD17" i="4" s="1"/>
  <c r="AE17" i="4" s="1"/>
  <c r="W28" i="4"/>
  <c r="X28" i="4" s="1"/>
  <c r="AI31" i="4"/>
  <c r="AJ31" i="4" s="1"/>
  <c r="C19" i="5"/>
  <c r="AO6" i="4"/>
  <c r="AP6" i="4" s="1"/>
  <c r="AQ6" i="4" s="1"/>
  <c r="AC19" i="4"/>
  <c r="AD19" i="4" s="1"/>
  <c r="AE19" i="4" s="1"/>
  <c r="K23" i="4"/>
  <c r="L23" i="4" s="1"/>
  <c r="Q6" i="4"/>
  <c r="R6" i="4" s="1"/>
  <c r="AC7" i="4"/>
  <c r="AD7" i="4" s="1"/>
  <c r="AE7" i="4" s="1"/>
  <c r="Q10" i="4"/>
  <c r="R10" i="4" s="1"/>
  <c r="Q11" i="4"/>
  <c r="R11" i="4" s="1"/>
  <c r="Q20" i="4"/>
  <c r="R20" i="4" s="1"/>
  <c r="W26" i="4"/>
  <c r="X26" i="4" s="1"/>
  <c r="Y26" i="4" s="1"/>
  <c r="W39" i="4"/>
  <c r="X39" i="4" s="1"/>
  <c r="B13" i="5"/>
  <c r="AD6" i="4"/>
  <c r="AE6" i="4" s="1"/>
  <c r="AC6" i="4"/>
  <c r="Q7" i="4"/>
  <c r="R7" i="4" s="1"/>
  <c r="AO9" i="4"/>
  <c r="AP9" i="4" s="1"/>
  <c r="AQ9" i="4" s="1"/>
  <c r="AC10" i="4"/>
  <c r="AD10" i="4" s="1"/>
  <c r="AE10" i="4" s="1"/>
  <c r="AV10" i="4"/>
  <c r="AW10" i="4" s="1"/>
  <c r="AU10" i="4"/>
  <c r="W11" i="4"/>
  <c r="X11" i="4" s="1"/>
  <c r="Y11" i="4" s="1"/>
  <c r="AC12" i="4"/>
  <c r="AD12" i="4" s="1"/>
  <c r="AE12" i="4" s="1"/>
  <c r="AU12" i="4"/>
  <c r="AV12" i="4" s="1"/>
  <c r="AW12" i="4" s="1"/>
  <c r="K14" i="4"/>
  <c r="L14" i="4" s="1"/>
  <c r="K15" i="4"/>
  <c r="L15" i="4" s="1"/>
  <c r="W16" i="4"/>
  <c r="X16" i="4" s="1"/>
  <c r="Y16" i="4" s="1"/>
  <c r="K17" i="4"/>
  <c r="L17" i="4" s="1"/>
  <c r="R18" i="4"/>
  <c r="S18" i="4" s="1"/>
  <c r="Q18" i="4"/>
  <c r="Q19" i="4"/>
  <c r="R19" i="4" s="1"/>
  <c r="AU19" i="4"/>
  <c r="AV19" i="4" s="1"/>
  <c r="AW19" i="4" s="1"/>
  <c r="W20" i="4"/>
  <c r="X20" i="4" s="1"/>
  <c r="Y20" i="4" s="1"/>
  <c r="AD23" i="4"/>
  <c r="AE23" i="4" s="1"/>
  <c r="AC23" i="4"/>
  <c r="AO23" i="4"/>
  <c r="AP23" i="4" s="1"/>
  <c r="AQ23" i="4" s="1"/>
  <c r="Q24" i="4"/>
  <c r="R24" i="4" s="1"/>
  <c r="S24" i="4" s="1"/>
  <c r="AI24" i="4"/>
  <c r="AJ24" i="4" s="1"/>
  <c r="AK24" i="4" s="1"/>
  <c r="K26" i="4"/>
  <c r="L26" i="4" s="1"/>
  <c r="K32" i="4"/>
  <c r="L32" i="4" s="1"/>
  <c r="AI34" i="4"/>
  <c r="AJ34" i="4" s="1"/>
  <c r="AK34" i="4" s="1"/>
  <c r="C30" i="5"/>
  <c r="Q17" i="4"/>
  <c r="R17" i="4" s="1"/>
  <c r="S17" i="4" s="1"/>
  <c r="Q22" i="4"/>
  <c r="R22" i="4" s="1"/>
  <c r="AU23" i="4"/>
  <c r="AV23" i="4" s="1"/>
  <c r="AW23" i="4" s="1"/>
  <c r="W24" i="4"/>
  <c r="X24" i="4" s="1"/>
  <c r="Y24" i="4" s="1"/>
  <c r="K25" i="4"/>
  <c r="L25" i="4" s="1"/>
  <c r="AO25" i="4"/>
  <c r="AP25" i="4" s="1"/>
  <c r="AQ25" i="4" s="1"/>
  <c r="W35" i="4"/>
  <c r="X35" i="4" s="1"/>
  <c r="W36" i="4"/>
  <c r="X36" i="4" s="1"/>
  <c r="Y36" i="4" s="1"/>
  <c r="B15" i="5"/>
  <c r="C17" i="5"/>
  <c r="C29" i="5"/>
  <c r="AC16" i="4"/>
  <c r="AD16" i="4" s="1"/>
  <c r="AE16" i="4" s="1"/>
  <c r="AC5" i="4"/>
  <c r="AD5" i="4" s="1"/>
  <c r="AE5" i="4" s="1"/>
  <c r="AO7" i="4"/>
  <c r="AP7" i="4" s="1"/>
  <c r="AQ7" i="4" s="1"/>
  <c r="AC8" i="4"/>
  <c r="AD8" i="4" s="1"/>
  <c r="AE8" i="4" s="1"/>
  <c r="Q9" i="4"/>
  <c r="R9" i="4" s="1"/>
  <c r="W15" i="4"/>
  <c r="X15" i="4" s="1"/>
  <c r="Y15" i="4" s="1"/>
  <c r="K16" i="4"/>
  <c r="L16" i="4" s="1"/>
  <c r="W17" i="4"/>
  <c r="X17" i="4" s="1"/>
  <c r="Y17" i="4" s="1"/>
  <c r="W22" i="4"/>
  <c r="X22" i="4" s="1"/>
  <c r="Y22" i="4" s="1"/>
  <c r="AC25" i="4"/>
  <c r="AD25" i="4" s="1"/>
  <c r="AE25" i="4" s="1"/>
  <c r="AU25" i="4"/>
  <c r="AV25" i="4" s="1"/>
  <c r="AW25" i="4" s="1"/>
  <c r="AU26" i="4"/>
  <c r="AV26" i="4" s="1"/>
  <c r="AW26" i="4" s="1"/>
  <c r="AI30" i="4"/>
  <c r="AJ30" i="4" s="1"/>
  <c r="K33" i="4"/>
  <c r="L33" i="4" s="1"/>
  <c r="AU33" i="4"/>
  <c r="AV33" i="4" s="1"/>
  <c r="AW33" i="4" s="1"/>
  <c r="K36" i="4"/>
  <c r="L36" i="4" s="1"/>
  <c r="AU37" i="4"/>
  <c r="AV37" i="4" s="1"/>
  <c r="AW37" i="4" s="1"/>
  <c r="AU38" i="4"/>
  <c r="AV38" i="4" s="1"/>
  <c r="AW38" i="4" s="1"/>
  <c r="AI39" i="4"/>
  <c r="AJ39" i="4" s="1"/>
  <c r="AK39" i="4" s="1"/>
  <c r="W40" i="4"/>
  <c r="X40" i="4" s="1"/>
  <c r="Y40" i="4" s="1"/>
  <c r="B23" i="5"/>
  <c r="B25" i="5"/>
  <c r="C27" i="5"/>
  <c r="C31" i="5"/>
  <c r="C35" i="5"/>
  <c r="C38" i="5"/>
  <c r="C28" i="5"/>
  <c r="C32" i="5"/>
  <c r="C36" i="5"/>
  <c r="C33" i="5"/>
  <c r="B25" i="7"/>
  <c r="AV21" i="4"/>
  <c r="AW21" i="4" s="1"/>
  <c r="AP5" i="4"/>
  <c r="AQ5" i="4" s="1"/>
  <c r="AJ13" i="4"/>
  <c r="AK13" i="4" s="1"/>
  <c r="AD21" i="4"/>
  <c r="AE21" i="4" s="1"/>
  <c r="X13" i="4"/>
  <c r="Y13" i="4" s="1"/>
  <c r="X29" i="4"/>
  <c r="Y29" i="4" s="1"/>
  <c r="R13" i="4"/>
  <c r="S13" i="4" s="1"/>
  <c r="R5" i="4"/>
  <c r="S5" i="4" s="1"/>
  <c r="L37" i="4"/>
  <c r="B19" i="7"/>
  <c r="S40" i="7"/>
  <c r="C40" i="7" s="1"/>
  <c r="B40" i="7"/>
  <c r="M19" i="7"/>
  <c r="C19" i="7" s="1"/>
  <c r="B33" i="7"/>
  <c r="B20" i="7"/>
  <c r="C33" i="7"/>
  <c r="B24" i="7"/>
  <c r="B34" i="7"/>
  <c r="B36" i="7"/>
  <c r="B38" i="7"/>
  <c r="C25" i="7"/>
  <c r="C24" i="7"/>
  <c r="C34" i="7"/>
  <c r="C36" i="7"/>
  <c r="C38" i="7"/>
  <c r="C40" i="5"/>
  <c r="C37" i="5"/>
  <c r="S26" i="5"/>
  <c r="C26" i="5" s="1"/>
  <c r="B26" i="5"/>
  <c r="S20" i="5"/>
  <c r="C20" i="5" s="1"/>
  <c r="B20" i="5"/>
  <c r="S22" i="5"/>
  <c r="C22" i="5" s="1"/>
  <c r="B22" i="5"/>
  <c r="S24" i="5"/>
  <c r="C24" i="5" s="1"/>
  <c r="B24" i="5"/>
  <c r="C39" i="5"/>
  <c r="B21" i="5"/>
  <c r="C21" i="5"/>
  <c r="C23" i="5"/>
  <c r="C25" i="5"/>
  <c r="M13" i="5"/>
  <c r="C13" i="5" s="1"/>
  <c r="M15" i="5"/>
  <c r="C15" i="5" s="1"/>
  <c r="B11" i="5"/>
  <c r="B14" i="5"/>
  <c r="B16" i="5"/>
  <c r="B17" i="5"/>
  <c r="B18" i="5"/>
  <c r="B19" i="5"/>
  <c r="B27" i="5"/>
  <c r="B28" i="5"/>
  <c r="B29" i="5"/>
  <c r="B30" i="5"/>
  <c r="B31" i="5"/>
  <c r="B32" i="5"/>
  <c r="B33" i="5"/>
  <c r="B34" i="5"/>
  <c r="B35" i="5"/>
  <c r="B36" i="5"/>
  <c r="B39" i="5"/>
  <c r="B38" i="5"/>
  <c r="B40" i="5"/>
  <c r="B37" i="5"/>
  <c r="D37" i="5" s="1"/>
  <c r="E37" i="5" s="1"/>
  <c r="M6" i="4"/>
  <c r="M9" i="4"/>
  <c r="M12" i="4"/>
  <c r="M10" i="4"/>
  <c r="M5" i="4"/>
  <c r="M18" i="4"/>
  <c r="M8" i="4"/>
  <c r="M13" i="4"/>
  <c r="M19" i="4"/>
  <c r="M11" i="4"/>
  <c r="M38" i="4"/>
  <c r="B29" i="4"/>
  <c r="M29" i="4"/>
  <c r="M35" i="4"/>
  <c r="M30" i="4"/>
  <c r="M31" i="4"/>
  <c r="M39" i="4"/>
  <c r="M24" i="4"/>
  <c r="M28" i="4"/>
  <c r="M34" i="4"/>
  <c r="M27" i="4"/>
  <c r="M27" i="7" l="1"/>
  <c r="C27" i="7" s="1"/>
  <c r="B27" i="7"/>
  <c r="M29" i="7"/>
  <c r="C29" i="7" s="1"/>
  <c r="D29" i="7" s="1"/>
  <c r="E29" i="7" s="1"/>
  <c r="B29" i="7"/>
  <c r="M28" i="7"/>
  <c r="C28" i="7" s="1"/>
  <c r="B28" i="7"/>
  <c r="B31" i="7"/>
  <c r="D31" i="7" s="1"/>
  <c r="E31" i="7" s="1"/>
  <c r="B23" i="7"/>
  <c r="D23" i="7" s="1"/>
  <c r="E23" i="7" s="1"/>
  <c r="B22" i="7"/>
  <c r="B26" i="7"/>
  <c r="D26" i="7" s="1"/>
  <c r="E26" i="7" s="1"/>
  <c r="B21" i="7"/>
  <c r="Y27" i="4"/>
  <c r="B27" i="4"/>
  <c r="AQ39" i="7"/>
  <c r="C39" i="7" s="1"/>
  <c r="B39" i="7"/>
  <c r="AQ30" i="7"/>
  <c r="C30" i="7" s="1"/>
  <c r="B30" i="7"/>
  <c r="AE37" i="7"/>
  <c r="C37" i="7" s="1"/>
  <c r="B37" i="7"/>
  <c r="S35" i="7"/>
  <c r="C35" i="7" s="1"/>
  <c r="B35" i="7"/>
  <c r="AW32" i="7"/>
  <c r="C32" i="7" s="1"/>
  <c r="B32" i="7"/>
  <c r="C34" i="4"/>
  <c r="B14" i="4"/>
  <c r="B13" i="4"/>
  <c r="D33" i="5"/>
  <c r="E33" i="5" s="1"/>
  <c r="D29" i="5"/>
  <c r="E29" i="5" s="1"/>
  <c r="D18" i="5"/>
  <c r="E18" i="5" s="1"/>
  <c r="D31" i="5"/>
  <c r="E31" i="5" s="1"/>
  <c r="D22" i="5"/>
  <c r="E22" i="5" s="1"/>
  <c r="D26" i="5"/>
  <c r="E26" i="5" s="1"/>
  <c r="AO2" i="4"/>
  <c r="AN2" i="4"/>
  <c r="M10" i="10"/>
  <c r="AC41" i="5"/>
  <c r="AC2" i="5" s="1"/>
  <c r="AB2" i="5"/>
  <c r="K10" i="9"/>
  <c r="AO41" i="5"/>
  <c r="AO2" i="5" s="1"/>
  <c r="AN2" i="5"/>
  <c r="M10" i="9"/>
  <c r="C41" i="4"/>
  <c r="AC2" i="4"/>
  <c r="AB2" i="4"/>
  <c r="K10" i="10"/>
  <c r="AU41" i="5"/>
  <c r="AU2" i="5" s="1"/>
  <c r="AT2" i="5"/>
  <c r="N10" i="9"/>
  <c r="AU2" i="4"/>
  <c r="AT2" i="4"/>
  <c r="N10" i="10"/>
  <c r="AH2" i="5"/>
  <c r="AI41" i="5"/>
  <c r="AI2" i="5" s="1"/>
  <c r="L10" i="9"/>
  <c r="B41" i="4"/>
  <c r="AI2" i="4"/>
  <c r="AH2" i="4"/>
  <c r="L10" i="10"/>
  <c r="M8" i="5"/>
  <c r="C8" i="5" s="1"/>
  <c r="B8" i="5"/>
  <c r="B18" i="7"/>
  <c r="M18" i="7"/>
  <c r="C18" i="7" s="1"/>
  <c r="M17" i="7"/>
  <c r="C17" i="7" s="1"/>
  <c r="B17" i="7"/>
  <c r="D17" i="7" s="1"/>
  <c r="E17" i="7" s="1"/>
  <c r="M16" i="7"/>
  <c r="C16" i="7" s="1"/>
  <c r="B16" i="7"/>
  <c r="B41" i="7"/>
  <c r="D41" i="7" s="1"/>
  <c r="E41" i="7" s="1"/>
  <c r="K41" i="5"/>
  <c r="L41" i="5" s="1"/>
  <c r="M41" i="5" s="1"/>
  <c r="H10" i="9"/>
  <c r="B14" i="7"/>
  <c r="M14" i="7"/>
  <c r="C14" i="7" s="1"/>
  <c r="AU2" i="7"/>
  <c r="AT2" i="7"/>
  <c r="N10" i="8"/>
  <c r="AN2" i="7"/>
  <c r="AO2" i="7"/>
  <c r="M10" i="8"/>
  <c r="AI2" i="7"/>
  <c r="AH2" i="7"/>
  <c r="L10" i="8"/>
  <c r="AB2" i="7"/>
  <c r="AC2" i="7"/>
  <c r="K10" i="8"/>
  <c r="W2" i="7"/>
  <c r="V2" i="7"/>
  <c r="Q2" i="7"/>
  <c r="P2" i="7"/>
  <c r="I10" i="8"/>
  <c r="M8" i="7"/>
  <c r="C8" i="7" s="1"/>
  <c r="B8" i="7"/>
  <c r="B10" i="7"/>
  <c r="M10" i="7"/>
  <c r="C10" i="7" s="1"/>
  <c r="M13" i="7"/>
  <c r="C13" i="7" s="1"/>
  <c r="B13" i="7"/>
  <c r="B12" i="7"/>
  <c r="M12" i="7"/>
  <c r="C12" i="7" s="1"/>
  <c r="B15" i="7"/>
  <c r="M15" i="7"/>
  <c r="C15" i="7" s="1"/>
  <c r="M11" i="7"/>
  <c r="C11" i="7" s="1"/>
  <c r="B11" i="7"/>
  <c r="J2" i="7"/>
  <c r="H10" i="8"/>
  <c r="Y10" i="5"/>
  <c r="C10" i="5" s="1"/>
  <c r="B10" i="5"/>
  <c r="Y12" i="5"/>
  <c r="C12" i="5" s="1"/>
  <c r="B12" i="5"/>
  <c r="D12" i="5" s="1"/>
  <c r="E12" i="5" s="1"/>
  <c r="W41" i="5"/>
  <c r="W2" i="5" s="1"/>
  <c r="V2" i="5"/>
  <c r="J10" i="9"/>
  <c r="Q41" i="5"/>
  <c r="P2" i="5"/>
  <c r="I10" i="9"/>
  <c r="B6" i="5"/>
  <c r="M6" i="5"/>
  <c r="C6" i="5" s="1"/>
  <c r="D6" i="5" s="1"/>
  <c r="E6" i="5" s="1"/>
  <c r="M9" i="5"/>
  <c r="C9" i="5" s="1"/>
  <c r="B9" i="5"/>
  <c r="M7" i="5"/>
  <c r="C7" i="5" s="1"/>
  <c r="B7" i="5"/>
  <c r="W2" i="4"/>
  <c r="V2" i="4"/>
  <c r="J10" i="10"/>
  <c r="Q2" i="4"/>
  <c r="P2" i="4"/>
  <c r="I10" i="10"/>
  <c r="K2" i="4"/>
  <c r="M5" i="5"/>
  <c r="C5" i="5" s="1"/>
  <c r="B5" i="5"/>
  <c r="Y9" i="7"/>
  <c r="C9" i="7" s="1"/>
  <c r="B9" i="7"/>
  <c r="J10" i="8"/>
  <c r="B7" i="7"/>
  <c r="M7" i="7"/>
  <c r="C7" i="7" s="1"/>
  <c r="B6" i="7"/>
  <c r="M6" i="7"/>
  <c r="C6" i="7" s="1"/>
  <c r="C5" i="7"/>
  <c r="B5" i="7"/>
  <c r="D20" i="7"/>
  <c r="E20" i="7" s="1"/>
  <c r="D35" i="7"/>
  <c r="E35" i="7" s="1"/>
  <c r="D25" i="7"/>
  <c r="E25" i="7" s="1"/>
  <c r="D35" i="5"/>
  <c r="E35" i="5" s="1"/>
  <c r="D34" i="5"/>
  <c r="E34" i="5" s="1"/>
  <c r="D30" i="5"/>
  <c r="E30" i="5" s="1"/>
  <c r="D40" i="5"/>
  <c r="E40" i="5" s="1"/>
  <c r="D27" i="5"/>
  <c r="E27" i="5" s="1"/>
  <c r="D16" i="5"/>
  <c r="E16" i="5" s="1"/>
  <c r="D38" i="5"/>
  <c r="E38" i="5" s="1"/>
  <c r="D19" i="5"/>
  <c r="E19" i="5" s="1"/>
  <c r="D14" i="5"/>
  <c r="E14" i="5" s="1"/>
  <c r="D15" i="5"/>
  <c r="E15" i="5" s="1"/>
  <c r="D23" i="5"/>
  <c r="E23" i="5" s="1"/>
  <c r="D39" i="5"/>
  <c r="E39" i="5" s="1"/>
  <c r="D13" i="5"/>
  <c r="E13" i="5" s="1"/>
  <c r="D20" i="5"/>
  <c r="E20" i="5" s="1"/>
  <c r="D32" i="5"/>
  <c r="E32" i="5" s="1"/>
  <c r="D28" i="5"/>
  <c r="E28" i="5" s="1"/>
  <c r="D11" i="5"/>
  <c r="E11" i="5" s="1"/>
  <c r="Y28" i="4"/>
  <c r="C28" i="4" s="1"/>
  <c r="D28" i="4" s="1"/>
  <c r="E28" i="4" s="1"/>
  <c r="B28" i="4"/>
  <c r="B40" i="4"/>
  <c r="AE18" i="4"/>
  <c r="C18" i="4" s="1"/>
  <c r="B18" i="4"/>
  <c r="M16" i="4"/>
  <c r="C16" i="4" s="1"/>
  <c r="B16" i="4"/>
  <c r="Y35" i="4"/>
  <c r="C35" i="4" s="1"/>
  <c r="B35" i="4"/>
  <c r="B26" i="4"/>
  <c r="M15" i="4"/>
  <c r="C15" i="4" s="1"/>
  <c r="B15" i="4"/>
  <c r="D15" i="4" s="1"/>
  <c r="E15" i="4" s="1"/>
  <c r="S7" i="4"/>
  <c r="B7" i="4"/>
  <c r="S20" i="4"/>
  <c r="C20" i="4" s="1"/>
  <c r="B20" i="4"/>
  <c r="S6" i="4"/>
  <c r="C6" i="4" s="1"/>
  <c r="B6" i="4"/>
  <c r="AK38" i="4"/>
  <c r="B38" i="4"/>
  <c r="D38" i="4" s="1"/>
  <c r="E38" i="4" s="1"/>
  <c r="B33" i="4"/>
  <c r="M33" i="4"/>
  <c r="C33" i="4" s="1"/>
  <c r="S22" i="4"/>
  <c r="C22" i="4" s="1"/>
  <c r="B22" i="4"/>
  <c r="M17" i="4"/>
  <c r="C17" i="4" s="1"/>
  <c r="B17" i="4"/>
  <c r="S11" i="4"/>
  <c r="B11" i="4"/>
  <c r="B23" i="4"/>
  <c r="D23" i="4" s="1"/>
  <c r="E23" i="4" s="1"/>
  <c r="M23" i="4"/>
  <c r="C23" i="4" s="1"/>
  <c r="B12" i="4"/>
  <c r="M36" i="4"/>
  <c r="C36" i="4" s="1"/>
  <c r="B36" i="4"/>
  <c r="D36" i="4" s="1"/>
  <c r="E36" i="4" s="1"/>
  <c r="AK30" i="4"/>
  <c r="C30" i="4" s="1"/>
  <c r="D30" i="4" s="1"/>
  <c r="E30" i="4" s="1"/>
  <c r="B30" i="4"/>
  <c r="S9" i="4"/>
  <c r="C9" i="4" s="1"/>
  <c r="B9" i="4"/>
  <c r="M25" i="4"/>
  <c r="C25" i="4" s="1"/>
  <c r="B25" i="4"/>
  <c r="B32" i="4"/>
  <c r="D32" i="4" s="1"/>
  <c r="E32" i="4" s="1"/>
  <c r="M32" i="4"/>
  <c r="C32" i="4" s="1"/>
  <c r="S19" i="4"/>
  <c r="C19" i="4" s="1"/>
  <c r="B19" i="4"/>
  <c r="Y39" i="4"/>
  <c r="C39" i="4" s="1"/>
  <c r="B39" i="4"/>
  <c r="S10" i="4"/>
  <c r="C10" i="4" s="1"/>
  <c r="B10" i="4"/>
  <c r="AK31" i="4"/>
  <c r="C31" i="4" s="1"/>
  <c r="B31" i="4"/>
  <c r="C24" i="4"/>
  <c r="C7" i="4"/>
  <c r="B37" i="4"/>
  <c r="B24" i="4"/>
  <c r="D24" i="4" s="1"/>
  <c r="E24" i="4" s="1"/>
  <c r="M40" i="4"/>
  <c r="C40" i="4" s="1"/>
  <c r="C8" i="4"/>
  <c r="M14" i="4"/>
  <c r="C14" i="4" s="1"/>
  <c r="M26" i="4"/>
  <c r="C26" i="4" s="1"/>
  <c r="D36" i="5"/>
  <c r="E36" i="5" s="1"/>
  <c r="D17" i="5"/>
  <c r="E17" i="5" s="1"/>
  <c r="D37" i="7"/>
  <c r="E37" i="7" s="1"/>
  <c r="D18" i="7"/>
  <c r="E18" i="7" s="1"/>
  <c r="C12" i="4"/>
  <c r="C27" i="4"/>
  <c r="B34" i="4"/>
  <c r="C29" i="4"/>
  <c r="D29" i="4" s="1"/>
  <c r="E29" i="4" s="1"/>
  <c r="C38" i="4"/>
  <c r="C11" i="4"/>
  <c r="B8" i="4"/>
  <c r="D25" i="5"/>
  <c r="E25" i="5" s="1"/>
  <c r="D21" i="5"/>
  <c r="E21" i="5" s="1"/>
  <c r="B21" i="4"/>
  <c r="C21" i="4"/>
  <c r="C13" i="4"/>
  <c r="D34" i="4"/>
  <c r="E34" i="4" s="1"/>
  <c r="B5" i="4"/>
  <c r="C5" i="4"/>
  <c r="D26" i="4"/>
  <c r="E26" i="4" s="1"/>
  <c r="M37" i="4"/>
  <c r="C37" i="4" s="1"/>
  <c r="D37" i="4" s="1"/>
  <c r="E37" i="4" s="1"/>
  <c r="D33" i="4"/>
  <c r="E33" i="4" s="1"/>
  <c r="D24" i="7"/>
  <c r="E24" i="7" s="1"/>
  <c r="D27" i="7"/>
  <c r="E27" i="7" s="1"/>
  <c r="D40" i="7"/>
  <c r="E40" i="7" s="1"/>
  <c r="D38" i="7"/>
  <c r="E38" i="7" s="1"/>
  <c r="D22" i="7"/>
  <c r="E22" i="7" s="1"/>
  <c r="D39" i="7"/>
  <c r="E39" i="7" s="1"/>
  <c r="D36" i="7"/>
  <c r="E36" i="7" s="1"/>
  <c r="D33" i="7"/>
  <c r="E33" i="7" s="1"/>
  <c r="D34" i="7"/>
  <c r="E34" i="7" s="1"/>
  <c r="D21" i="7"/>
  <c r="E21" i="7" s="1"/>
  <c r="D19" i="7"/>
  <c r="E19" i="7" s="1"/>
  <c r="D24" i="5"/>
  <c r="E24" i="5" s="1"/>
  <c r="D40" i="4"/>
  <c r="E40" i="4" s="1"/>
  <c r="D27" i="4"/>
  <c r="E27" i="4" s="1"/>
  <c r="D13" i="4"/>
  <c r="E13" i="4" s="1"/>
  <c r="AT40" i="1"/>
  <c r="AT39" i="1"/>
  <c r="AT38" i="1"/>
  <c r="AT37" i="1"/>
  <c r="AU37" i="1" s="1"/>
  <c r="AV37" i="1" s="1"/>
  <c r="AW37" i="1" s="1"/>
  <c r="AT36" i="1"/>
  <c r="AT35" i="1"/>
  <c r="AT34" i="1"/>
  <c r="AT33" i="1"/>
  <c r="AU33" i="1" s="1"/>
  <c r="AV33" i="1" s="1"/>
  <c r="AW33" i="1" s="1"/>
  <c r="AT32" i="1"/>
  <c r="AT31" i="1"/>
  <c r="AT30" i="1"/>
  <c r="AT29" i="1"/>
  <c r="AU29" i="1" s="1"/>
  <c r="AV29" i="1" s="1"/>
  <c r="AW29" i="1" s="1"/>
  <c r="AT28" i="1"/>
  <c r="AT27" i="1"/>
  <c r="AT26" i="1"/>
  <c r="AT25" i="1"/>
  <c r="AU25" i="1" s="1"/>
  <c r="AV25" i="1" s="1"/>
  <c r="AW25" i="1" s="1"/>
  <c r="AT24" i="1"/>
  <c r="AT23" i="1"/>
  <c r="AT22" i="1"/>
  <c r="AT21" i="1"/>
  <c r="AU21" i="1" s="1"/>
  <c r="AV21" i="1" s="1"/>
  <c r="AW21" i="1" s="1"/>
  <c r="AT20" i="1"/>
  <c r="AT19" i="1"/>
  <c r="AT18" i="1"/>
  <c r="AT17" i="1"/>
  <c r="AU17" i="1" s="1"/>
  <c r="AV17" i="1" s="1"/>
  <c r="AW17" i="1" s="1"/>
  <c r="AT16" i="1"/>
  <c r="AT15" i="1"/>
  <c r="AT14" i="1"/>
  <c r="AT13" i="1"/>
  <c r="AU13" i="1" s="1"/>
  <c r="AV13" i="1" s="1"/>
  <c r="AW13" i="1" s="1"/>
  <c r="AT12" i="1"/>
  <c r="AT11" i="1"/>
  <c r="AT10" i="1"/>
  <c r="AT9" i="1"/>
  <c r="AU9" i="1" s="1"/>
  <c r="AV9" i="1" s="1"/>
  <c r="AW9" i="1" s="1"/>
  <c r="AT8" i="1"/>
  <c r="AT7" i="1"/>
  <c r="AT6" i="1"/>
  <c r="AT5" i="1"/>
  <c r="AN40" i="1"/>
  <c r="AN39" i="1"/>
  <c r="AN38" i="1"/>
  <c r="AO38" i="1" s="1"/>
  <c r="AP38" i="1" s="1"/>
  <c r="AQ38" i="1" s="1"/>
  <c r="AN37" i="1"/>
  <c r="AN36" i="1"/>
  <c r="AN35" i="1"/>
  <c r="AN34" i="1"/>
  <c r="AO34" i="1" s="1"/>
  <c r="AP34" i="1" s="1"/>
  <c r="AQ34" i="1" s="1"/>
  <c r="AN33" i="1"/>
  <c r="AN32" i="1"/>
  <c r="AN31" i="1"/>
  <c r="AN30" i="1"/>
  <c r="AO30" i="1" s="1"/>
  <c r="AP30" i="1" s="1"/>
  <c r="AQ30" i="1" s="1"/>
  <c r="AN29" i="1"/>
  <c r="AN28" i="1"/>
  <c r="AN27" i="1"/>
  <c r="AN26" i="1"/>
  <c r="AO26" i="1" s="1"/>
  <c r="AP26" i="1" s="1"/>
  <c r="AQ26" i="1" s="1"/>
  <c r="AN25" i="1"/>
  <c r="AN24" i="1"/>
  <c r="AN23" i="1"/>
  <c r="AN22" i="1"/>
  <c r="AO22" i="1" s="1"/>
  <c r="AP22" i="1" s="1"/>
  <c r="AQ22" i="1" s="1"/>
  <c r="AN21" i="1"/>
  <c r="AN20" i="1"/>
  <c r="AN19" i="1"/>
  <c r="AN18" i="1"/>
  <c r="AO18" i="1" s="1"/>
  <c r="AP18" i="1" s="1"/>
  <c r="AQ18" i="1" s="1"/>
  <c r="AN17" i="1"/>
  <c r="AN16" i="1"/>
  <c r="AN15" i="1"/>
  <c r="AN14" i="1"/>
  <c r="AO14" i="1" s="1"/>
  <c r="AP14" i="1" s="1"/>
  <c r="AQ14" i="1" s="1"/>
  <c r="AN13" i="1"/>
  <c r="AN12" i="1"/>
  <c r="AN11" i="1"/>
  <c r="AN10" i="1"/>
  <c r="AO10" i="1" s="1"/>
  <c r="AP10" i="1" s="1"/>
  <c r="AQ10" i="1" s="1"/>
  <c r="AN9" i="1"/>
  <c r="AN8" i="1"/>
  <c r="AN7" i="1"/>
  <c r="AN6" i="1"/>
  <c r="AN5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B40" i="1"/>
  <c r="AB39" i="1"/>
  <c r="AB38" i="1"/>
  <c r="AB37" i="1"/>
  <c r="AC37" i="1" s="1"/>
  <c r="AD37" i="1" s="1"/>
  <c r="AE37" i="1" s="1"/>
  <c r="AB36" i="1"/>
  <c r="AB35" i="1"/>
  <c r="AB34" i="1"/>
  <c r="AB33" i="1"/>
  <c r="AC33" i="1" s="1"/>
  <c r="AD33" i="1" s="1"/>
  <c r="AE33" i="1" s="1"/>
  <c r="AB32" i="1"/>
  <c r="AB31" i="1"/>
  <c r="AB30" i="1"/>
  <c r="AB29" i="1"/>
  <c r="AC29" i="1" s="1"/>
  <c r="AD29" i="1" s="1"/>
  <c r="AE29" i="1" s="1"/>
  <c r="AB28" i="1"/>
  <c r="AB27" i="1"/>
  <c r="AB26" i="1"/>
  <c r="AB25" i="1"/>
  <c r="AC25" i="1" s="1"/>
  <c r="AD25" i="1" s="1"/>
  <c r="AE25" i="1" s="1"/>
  <c r="AB24" i="1"/>
  <c r="AB23" i="1"/>
  <c r="AB22" i="1"/>
  <c r="AB21" i="1"/>
  <c r="AC21" i="1" s="1"/>
  <c r="AD21" i="1" s="1"/>
  <c r="AE21" i="1" s="1"/>
  <c r="AB20" i="1"/>
  <c r="AB19" i="1"/>
  <c r="AB18" i="1"/>
  <c r="AB17" i="1"/>
  <c r="AC17" i="1" s="1"/>
  <c r="AD17" i="1" s="1"/>
  <c r="AE17" i="1" s="1"/>
  <c r="AB16" i="1"/>
  <c r="AB15" i="1"/>
  <c r="AB14" i="1"/>
  <c r="AB13" i="1"/>
  <c r="AC13" i="1" s="1"/>
  <c r="AD13" i="1" s="1"/>
  <c r="AE13" i="1" s="1"/>
  <c r="AB12" i="1"/>
  <c r="AB11" i="1"/>
  <c r="AB10" i="1"/>
  <c r="AB9" i="1"/>
  <c r="AB8" i="1"/>
  <c r="AB7" i="1"/>
  <c r="AB6" i="1"/>
  <c r="AB5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P40" i="1"/>
  <c r="P39" i="1"/>
  <c r="P38" i="1"/>
  <c r="Q38" i="1" s="1"/>
  <c r="R38" i="1" s="1"/>
  <c r="S38" i="1" s="1"/>
  <c r="P37" i="1"/>
  <c r="P36" i="1"/>
  <c r="P35" i="1"/>
  <c r="P34" i="1"/>
  <c r="Q34" i="1" s="1"/>
  <c r="R34" i="1" s="1"/>
  <c r="S34" i="1" s="1"/>
  <c r="P33" i="1"/>
  <c r="P32" i="1"/>
  <c r="P31" i="1"/>
  <c r="P30" i="1"/>
  <c r="Q30" i="1" s="1"/>
  <c r="R30" i="1" s="1"/>
  <c r="S30" i="1" s="1"/>
  <c r="P29" i="1"/>
  <c r="P28" i="1"/>
  <c r="P27" i="1"/>
  <c r="P26" i="1"/>
  <c r="Q26" i="1" s="1"/>
  <c r="R26" i="1" s="1"/>
  <c r="S26" i="1" s="1"/>
  <c r="P25" i="1"/>
  <c r="P24" i="1"/>
  <c r="P23" i="1"/>
  <c r="P22" i="1"/>
  <c r="Q22" i="1" s="1"/>
  <c r="R22" i="1" s="1"/>
  <c r="S22" i="1" s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I11" i="13" s="1"/>
  <c r="P5" i="1"/>
  <c r="J6" i="1"/>
  <c r="H11" i="13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K21" i="1" s="1"/>
  <c r="L21" i="1" s="1"/>
  <c r="J22" i="1"/>
  <c r="J23" i="1"/>
  <c r="K23" i="1" s="1"/>
  <c r="L23" i="1" s="1"/>
  <c r="J24" i="1"/>
  <c r="J25" i="1"/>
  <c r="K25" i="1" s="1"/>
  <c r="L25" i="1" s="1"/>
  <c r="J26" i="1"/>
  <c r="J27" i="1"/>
  <c r="K27" i="1" s="1"/>
  <c r="L27" i="1" s="1"/>
  <c r="J28" i="1"/>
  <c r="J29" i="1"/>
  <c r="K29" i="1" s="1"/>
  <c r="L29" i="1" s="1"/>
  <c r="J30" i="1"/>
  <c r="J31" i="1"/>
  <c r="K31" i="1" s="1"/>
  <c r="L31" i="1" s="1"/>
  <c r="J32" i="1"/>
  <c r="J33" i="1"/>
  <c r="K33" i="1" s="1"/>
  <c r="L33" i="1" s="1"/>
  <c r="J34" i="1"/>
  <c r="J35" i="1"/>
  <c r="K35" i="1" s="1"/>
  <c r="L35" i="1" s="1"/>
  <c r="J36" i="1"/>
  <c r="J37" i="1"/>
  <c r="K37" i="1" s="1"/>
  <c r="L37" i="1" s="1"/>
  <c r="J38" i="1"/>
  <c r="J39" i="1"/>
  <c r="K39" i="1" s="1"/>
  <c r="L39" i="1" s="1"/>
  <c r="J40" i="1"/>
  <c r="J5" i="1"/>
  <c r="D28" i="7" l="1"/>
  <c r="E28" i="7" s="1"/>
  <c r="D8" i="5"/>
  <c r="E8" i="5" s="1"/>
  <c r="D19" i="4"/>
  <c r="E19" i="4" s="1"/>
  <c r="D17" i="4"/>
  <c r="E17" i="4" s="1"/>
  <c r="D12" i="4"/>
  <c r="E12" i="4" s="1"/>
  <c r="D10" i="4"/>
  <c r="E10" i="4" s="1"/>
  <c r="D25" i="4"/>
  <c r="E25" i="4" s="1"/>
  <c r="D16" i="4"/>
  <c r="E16" i="4" s="1"/>
  <c r="V41" i="1"/>
  <c r="W41" i="1" s="1"/>
  <c r="X41" i="1" s="1"/>
  <c r="Y41" i="1" s="1"/>
  <c r="P41" i="1"/>
  <c r="Q41" i="1" s="1"/>
  <c r="R41" i="1" s="1"/>
  <c r="S41" i="1" s="1"/>
  <c r="J41" i="1"/>
  <c r="K41" i="1" s="1"/>
  <c r="L41" i="1" s="1"/>
  <c r="M41" i="1" s="1"/>
  <c r="K9" i="1"/>
  <c r="L9" i="1" s="1"/>
  <c r="M9" i="1" s="1"/>
  <c r="D41" i="4"/>
  <c r="E41" i="4" s="1"/>
  <c r="D14" i="4"/>
  <c r="E14" i="4" s="1"/>
  <c r="D22" i="4"/>
  <c r="E22" i="4" s="1"/>
  <c r="D20" i="4"/>
  <c r="E20" i="4" s="1"/>
  <c r="D14" i="7"/>
  <c r="E14" i="7" s="1"/>
  <c r="D32" i="7"/>
  <c r="E32" i="7" s="1"/>
  <c r="D30" i="7"/>
  <c r="E30" i="7" s="1"/>
  <c r="D15" i="7"/>
  <c r="E15" i="7" s="1"/>
  <c r="K38" i="1"/>
  <c r="L38" i="1" s="1"/>
  <c r="M38" i="1" s="1"/>
  <c r="K34" i="1"/>
  <c r="L34" i="1" s="1"/>
  <c r="M34" i="1" s="1"/>
  <c r="Q21" i="1"/>
  <c r="R21" i="1" s="1"/>
  <c r="S21" i="1" s="1"/>
  <c r="Q29" i="1"/>
  <c r="R29" i="1" s="1"/>
  <c r="S29" i="1" s="1"/>
  <c r="Q33" i="1"/>
  <c r="R33" i="1" s="1"/>
  <c r="S33" i="1" s="1"/>
  <c r="W21" i="1"/>
  <c r="X21" i="1" s="1"/>
  <c r="Y21" i="1" s="1"/>
  <c r="W29" i="1"/>
  <c r="X29" i="1" s="1"/>
  <c r="Y29" i="1" s="1"/>
  <c r="Q20" i="1"/>
  <c r="R20" i="1" s="1"/>
  <c r="S20" i="1" s="1"/>
  <c r="Q24" i="1"/>
  <c r="R24" i="1" s="1"/>
  <c r="S24" i="1" s="1"/>
  <c r="Q28" i="1"/>
  <c r="R28" i="1" s="1"/>
  <c r="S28" i="1" s="1"/>
  <c r="Q32" i="1"/>
  <c r="R32" i="1" s="1"/>
  <c r="S32" i="1" s="1"/>
  <c r="Q36" i="1"/>
  <c r="R36" i="1" s="1"/>
  <c r="S36" i="1" s="1"/>
  <c r="Q40" i="1"/>
  <c r="R40" i="1" s="1"/>
  <c r="S40" i="1" s="1"/>
  <c r="W16" i="1"/>
  <c r="X16" i="1" s="1"/>
  <c r="Y16" i="1" s="1"/>
  <c r="W20" i="1"/>
  <c r="X20" i="1" s="1"/>
  <c r="Y20" i="1" s="1"/>
  <c r="W24" i="1"/>
  <c r="X24" i="1" s="1"/>
  <c r="Y24" i="1" s="1"/>
  <c r="W28" i="1"/>
  <c r="X28" i="1" s="1"/>
  <c r="Y28" i="1" s="1"/>
  <c r="W32" i="1"/>
  <c r="X32" i="1" s="1"/>
  <c r="Y32" i="1" s="1"/>
  <c r="W36" i="1"/>
  <c r="X36" i="1" s="1"/>
  <c r="Y36" i="1" s="1"/>
  <c r="W40" i="1"/>
  <c r="X40" i="1" s="1"/>
  <c r="Y40" i="1" s="1"/>
  <c r="AC8" i="1"/>
  <c r="AD8" i="1" s="1"/>
  <c r="AE8" i="1" s="1"/>
  <c r="AC12" i="1"/>
  <c r="AD12" i="1" s="1"/>
  <c r="AE12" i="1" s="1"/>
  <c r="AC16" i="1"/>
  <c r="AD16" i="1" s="1"/>
  <c r="AE16" i="1" s="1"/>
  <c r="AC20" i="1"/>
  <c r="AD20" i="1" s="1"/>
  <c r="AE20" i="1" s="1"/>
  <c r="AC24" i="1"/>
  <c r="AD24" i="1" s="1"/>
  <c r="AE24" i="1" s="1"/>
  <c r="AC28" i="1"/>
  <c r="AD28" i="1" s="1"/>
  <c r="AE28" i="1" s="1"/>
  <c r="AC32" i="1"/>
  <c r="AD32" i="1" s="1"/>
  <c r="AE32" i="1" s="1"/>
  <c r="AC36" i="1"/>
  <c r="AD36" i="1" s="1"/>
  <c r="AE36" i="1" s="1"/>
  <c r="AC40" i="1"/>
  <c r="AD40" i="1" s="1"/>
  <c r="AE40" i="1" s="1"/>
  <c r="AI8" i="1"/>
  <c r="AJ8" i="1" s="1"/>
  <c r="AK8" i="1" s="1"/>
  <c r="AI12" i="1"/>
  <c r="AJ12" i="1" s="1"/>
  <c r="AK12" i="1" s="1"/>
  <c r="AI16" i="1"/>
  <c r="AJ16" i="1" s="1"/>
  <c r="AK16" i="1" s="1"/>
  <c r="AI20" i="1"/>
  <c r="AJ20" i="1" s="1"/>
  <c r="AK20" i="1" s="1"/>
  <c r="AI24" i="1"/>
  <c r="AJ24" i="1" s="1"/>
  <c r="AK24" i="1" s="1"/>
  <c r="AI28" i="1"/>
  <c r="AJ28" i="1" s="1"/>
  <c r="AK28" i="1" s="1"/>
  <c r="AI32" i="1"/>
  <c r="AJ32" i="1" s="1"/>
  <c r="AK32" i="1" s="1"/>
  <c r="AI36" i="1"/>
  <c r="AJ36" i="1" s="1"/>
  <c r="AK36" i="1" s="1"/>
  <c r="AI40" i="1"/>
  <c r="AJ40" i="1" s="1"/>
  <c r="AK40" i="1" s="1"/>
  <c r="AO8" i="1"/>
  <c r="AP8" i="1" s="1"/>
  <c r="AQ8" i="1" s="1"/>
  <c r="AO12" i="1"/>
  <c r="AP12" i="1" s="1"/>
  <c r="AQ12" i="1" s="1"/>
  <c r="AO16" i="1"/>
  <c r="AP16" i="1" s="1"/>
  <c r="AQ16" i="1" s="1"/>
  <c r="AO20" i="1"/>
  <c r="AP20" i="1" s="1"/>
  <c r="AQ20" i="1" s="1"/>
  <c r="AO24" i="1"/>
  <c r="AP24" i="1" s="1"/>
  <c r="AQ24" i="1" s="1"/>
  <c r="AO28" i="1"/>
  <c r="AP28" i="1" s="1"/>
  <c r="AQ28" i="1" s="1"/>
  <c r="AO32" i="1"/>
  <c r="AP32" i="1" s="1"/>
  <c r="AQ32" i="1" s="1"/>
  <c r="AO36" i="1"/>
  <c r="AP36" i="1" s="1"/>
  <c r="AQ36" i="1" s="1"/>
  <c r="AO40" i="1"/>
  <c r="AP40" i="1" s="1"/>
  <c r="AQ40" i="1" s="1"/>
  <c r="AU8" i="1"/>
  <c r="AV8" i="1" s="1"/>
  <c r="AW8" i="1" s="1"/>
  <c r="AU12" i="1"/>
  <c r="AV12" i="1" s="1"/>
  <c r="AW12" i="1" s="1"/>
  <c r="AU16" i="1"/>
  <c r="AV16" i="1" s="1"/>
  <c r="AW16" i="1" s="1"/>
  <c r="AU20" i="1"/>
  <c r="AV20" i="1" s="1"/>
  <c r="AW20" i="1" s="1"/>
  <c r="AU24" i="1"/>
  <c r="AV24" i="1" s="1"/>
  <c r="AW24" i="1" s="1"/>
  <c r="AU28" i="1"/>
  <c r="AV28" i="1" s="1"/>
  <c r="AW28" i="1" s="1"/>
  <c r="AU32" i="1"/>
  <c r="AV32" i="1" s="1"/>
  <c r="AW32" i="1" s="1"/>
  <c r="AU36" i="1"/>
  <c r="AV36" i="1" s="1"/>
  <c r="AW36" i="1" s="1"/>
  <c r="AU40" i="1"/>
  <c r="AV40" i="1" s="1"/>
  <c r="AW40" i="1" s="1"/>
  <c r="D5" i="7"/>
  <c r="E5" i="7" s="1"/>
  <c r="W25" i="1"/>
  <c r="X25" i="1" s="1"/>
  <c r="Y25" i="1" s="1"/>
  <c r="W37" i="1"/>
  <c r="X37" i="1" s="1"/>
  <c r="Y37" i="1" s="1"/>
  <c r="AI5" i="1"/>
  <c r="AJ5" i="1" s="1"/>
  <c r="AK5" i="1" s="1"/>
  <c r="AI9" i="1"/>
  <c r="AJ9" i="1" s="1"/>
  <c r="AK9" i="1" s="1"/>
  <c r="AJ13" i="1"/>
  <c r="AK13" i="1" s="1"/>
  <c r="AI13" i="1"/>
  <c r="AI17" i="1"/>
  <c r="AJ17" i="1" s="1"/>
  <c r="AK17" i="1" s="1"/>
  <c r="AI21" i="1"/>
  <c r="AJ21" i="1" s="1"/>
  <c r="AK21" i="1" s="1"/>
  <c r="AI25" i="1"/>
  <c r="AJ25" i="1" s="1"/>
  <c r="AK25" i="1" s="1"/>
  <c r="AJ29" i="1"/>
  <c r="AK29" i="1" s="1"/>
  <c r="AI29" i="1"/>
  <c r="AI33" i="1"/>
  <c r="AJ33" i="1" s="1"/>
  <c r="AK33" i="1" s="1"/>
  <c r="AI37" i="1"/>
  <c r="AJ37" i="1" s="1"/>
  <c r="AK37" i="1" s="1"/>
  <c r="AO5" i="1"/>
  <c r="AP5" i="1" s="1"/>
  <c r="AQ5" i="1" s="1"/>
  <c r="AO9" i="1"/>
  <c r="AP9" i="1" s="1"/>
  <c r="AQ9" i="1" s="1"/>
  <c r="AO13" i="1"/>
  <c r="AP13" i="1" s="1"/>
  <c r="AQ13" i="1" s="1"/>
  <c r="AO17" i="1"/>
  <c r="AP17" i="1" s="1"/>
  <c r="AQ17" i="1" s="1"/>
  <c r="AO21" i="1"/>
  <c r="AP21" i="1" s="1"/>
  <c r="AO25" i="1"/>
  <c r="AP25" i="1" s="1"/>
  <c r="AQ25" i="1" s="1"/>
  <c r="AO29" i="1"/>
  <c r="AP29" i="1" s="1"/>
  <c r="AO33" i="1"/>
  <c r="AP33" i="1" s="1"/>
  <c r="AQ33" i="1" s="1"/>
  <c r="AO37" i="1"/>
  <c r="AP37" i="1" s="1"/>
  <c r="AQ37" i="1" s="1"/>
  <c r="AW41" i="1"/>
  <c r="AV41" i="1"/>
  <c r="AU5" i="1"/>
  <c r="AV5" i="1" s="1"/>
  <c r="AW5" i="1" s="1"/>
  <c r="D9" i="5"/>
  <c r="E9" i="5" s="1"/>
  <c r="D10" i="5"/>
  <c r="E10" i="5" s="1"/>
  <c r="L30" i="1"/>
  <c r="M30" i="1" s="1"/>
  <c r="K30" i="1"/>
  <c r="K22" i="1"/>
  <c r="L22" i="1" s="1"/>
  <c r="M22" i="1" s="1"/>
  <c r="W17" i="1"/>
  <c r="X17" i="1" s="1"/>
  <c r="Y17" i="1" s="1"/>
  <c r="W33" i="1"/>
  <c r="X33" i="1" s="1"/>
  <c r="W18" i="1"/>
  <c r="X18" i="1" s="1"/>
  <c r="Y18" i="1" s="1"/>
  <c r="W22" i="1"/>
  <c r="X22" i="1" s="1"/>
  <c r="W26" i="1"/>
  <c r="X26" i="1" s="1"/>
  <c r="Y26" i="1" s="1"/>
  <c r="W30" i="1"/>
  <c r="X30" i="1" s="1"/>
  <c r="W34" i="1"/>
  <c r="X34" i="1" s="1"/>
  <c r="W38" i="1"/>
  <c r="X38" i="1" s="1"/>
  <c r="AD6" i="1"/>
  <c r="AE6" i="1" s="1"/>
  <c r="K11" i="13"/>
  <c r="AC6" i="1"/>
  <c r="AC10" i="1"/>
  <c r="AD10" i="1" s="1"/>
  <c r="AE10" i="1" s="1"/>
  <c r="AD14" i="1"/>
  <c r="AE14" i="1" s="1"/>
  <c r="AC14" i="1"/>
  <c r="AD18" i="1"/>
  <c r="AE18" i="1" s="1"/>
  <c r="AC18" i="1"/>
  <c r="AD22" i="1"/>
  <c r="AE22" i="1" s="1"/>
  <c r="AC22" i="1"/>
  <c r="AC26" i="1"/>
  <c r="AD26" i="1" s="1"/>
  <c r="AE26" i="1" s="1"/>
  <c r="AD30" i="1"/>
  <c r="AE30" i="1" s="1"/>
  <c r="AC30" i="1"/>
  <c r="AD34" i="1"/>
  <c r="AE34" i="1" s="1"/>
  <c r="AC34" i="1"/>
  <c r="AD38" i="1"/>
  <c r="AE38" i="1" s="1"/>
  <c r="AC38" i="1"/>
  <c r="L11" i="13"/>
  <c r="AI6" i="1"/>
  <c r="AJ6" i="1" s="1"/>
  <c r="AK6" i="1" s="1"/>
  <c r="AI10" i="1"/>
  <c r="AJ10" i="1" s="1"/>
  <c r="AK10" i="1" s="1"/>
  <c r="AI14" i="1"/>
  <c r="AJ14" i="1" s="1"/>
  <c r="AK14" i="1" s="1"/>
  <c r="AI18" i="1"/>
  <c r="AJ18" i="1" s="1"/>
  <c r="AK18" i="1" s="1"/>
  <c r="AI22" i="1"/>
  <c r="AJ22" i="1" s="1"/>
  <c r="AK22" i="1" s="1"/>
  <c r="AI26" i="1"/>
  <c r="AJ26" i="1" s="1"/>
  <c r="AK26" i="1" s="1"/>
  <c r="AI30" i="1"/>
  <c r="AJ30" i="1" s="1"/>
  <c r="AK30" i="1" s="1"/>
  <c r="AI34" i="1"/>
  <c r="AJ34" i="1" s="1"/>
  <c r="AK34" i="1" s="1"/>
  <c r="AI38" i="1"/>
  <c r="AJ38" i="1" s="1"/>
  <c r="AK38" i="1" s="1"/>
  <c r="M11" i="13"/>
  <c r="AO6" i="1"/>
  <c r="AP6" i="1" s="1"/>
  <c r="AQ6" i="1" s="1"/>
  <c r="AU6" i="1"/>
  <c r="AV6" i="1" s="1"/>
  <c r="AW6" i="1" s="1"/>
  <c r="N11" i="13"/>
  <c r="AU10" i="1"/>
  <c r="AV10" i="1" s="1"/>
  <c r="AW10" i="1" s="1"/>
  <c r="AU14" i="1"/>
  <c r="AV14" i="1" s="1"/>
  <c r="AW14" i="1" s="1"/>
  <c r="AV18" i="1"/>
  <c r="AW18" i="1" s="1"/>
  <c r="AU18" i="1"/>
  <c r="AU22" i="1"/>
  <c r="AV22" i="1" s="1"/>
  <c r="AW22" i="1" s="1"/>
  <c r="AU26" i="1"/>
  <c r="AV26" i="1" s="1"/>
  <c r="AW26" i="1" s="1"/>
  <c r="AU30" i="1"/>
  <c r="AV30" i="1" s="1"/>
  <c r="AW30" i="1" s="1"/>
  <c r="AV34" i="1"/>
  <c r="AW34" i="1" s="1"/>
  <c r="AU34" i="1"/>
  <c r="AU38" i="1"/>
  <c r="AV38" i="1" s="1"/>
  <c r="AW38" i="1" s="1"/>
  <c r="D11" i="7"/>
  <c r="E11" i="7" s="1"/>
  <c r="K26" i="1"/>
  <c r="L26" i="1" s="1"/>
  <c r="Q25" i="1"/>
  <c r="R25" i="1" s="1"/>
  <c r="S25" i="1" s="1"/>
  <c r="Q37" i="1"/>
  <c r="R37" i="1" s="1"/>
  <c r="S37" i="1" s="1"/>
  <c r="AC5" i="1"/>
  <c r="AD5" i="1" s="1"/>
  <c r="AE5" i="1" s="1"/>
  <c r="K40" i="1"/>
  <c r="L40" i="1" s="1"/>
  <c r="K36" i="1"/>
  <c r="L36" i="1" s="1"/>
  <c r="K32" i="1"/>
  <c r="L32" i="1" s="1"/>
  <c r="K28" i="1"/>
  <c r="L28" i="1" s="1"/>
  <c r="K24" i="1"/>
  <c r="L24" i="1" s="1"/>
  <c r="K20" i="1"/>
  <c r="L20" i="1" s="1"/>
  <c r="Q23" i="1"/>
  <c r="R23" i="1" s="1"/>
  <c r="Q27" i="1"/>
  <c r="R27" i="1" s="1"/>
  <c r="Q31" i="1"/>
  <c r="R31" i="1" s="1"/>
  <c r="Q35" i="1"/>
  <c r="R35" i="1" s="1"/>
  <c r="Q39" i="1"/>
  <c r="R39" i="1" s="1"/>
  <c r="W19" i="1"/>
  <c r="X19" i="1" s="1"/>
  <c r="Y19" i="1" s="1"/>
  <c r="W23" i="1"/>
  <c r="X23" i="1" s="1"/>
  <c r="Y23" i="1" s="1"/>
  <c r="W27" i="1"/>
  <c r="X27" i="1" s="1"/>
  <c r="Y27" i="1" s="1"/>
  <c r="W31" i="1"/>
  <c r="X31" i="1" s="1"/>
  <c r="Y31" i="1" s="1"/>
  <c r="W35" i="1"/>
  <c r="X35" i="1" s="1"/>
  <c r="Y35" i="1" s="1"/>
  <c r="W39" i="1"/>
  <c r="X39" i="1" s="1"/>
  <c r="Y39" i="1" s="1"/>
  <c r="AC7" i="1"/>
  <c r="AD7" i="1" s="1"/>
  <c r="AE7" i="1" s="1"/>
  <c r="AC11" i="1"/>
  <c r="AD11" i="1" s="1"/>
  <c r="AE11" i="1" s="1"/>
  <c r="AC15" i="1"/>
  <c r="AD15" i="1" s="1"/>
  <c r="AE15" i="1" s="1"/>
  <c r="AC19" i="1"/>
  <c r="AD19" i="1" s="1"/>
  <c r="AE19" i="1" s="1"/>
  <c r="AC23" i="1"/>
  <c r="AD23" i="1" s="1"/>
  <c r="AE23" i="1" s="1"/>
  <c r="AC27" i="1"/>
  <c r="AD27" i="1" s="1"/>
  <c r="AE27" i="1" s="1"/>
  <c r="AC31" i="1"/>
  <c r="AD31" i="1" s="1"/>
  <c r="AE31" i="1" s="1"/>
  <c r="AC35" i="1"/>
  <c r="AD35" i="1" s="1"/>
  <c r="AE35" i="1" s="1"/>
  <c r="AC39" i="1"/>
  <c r="AD39" i="1" s="1"/>
  <c r="AE39" i="1" s="1"/>
  <c r="AI7" i="1"/>
  <c r="AJ7" i="1" s="1"/>
  <c r="AK7" i="1" s="1"/>
  <c r="AI11" i="1"/>
  <c r="AJ11" i="1" s="1"/>
  <c r="AK11" i="1" s="1"/>
  <c r="AI15" i="1"/>
  <c r="AJ15" i="1" s="1"/>
  <c r="AK15" i="1" s="1"/>
  <c r="AI19" i="1"/>
  <c r="AJ19" i="1" s="1"/>
  <c r="AK19" i="1" s="1"/>
  <c r="AI23" i="1"/>
  <c r="AJ23" i="1" s="1"/>
  <c r="AK23" i="1" s="1"/>
  <c r="AI27" i="1"/>
  <c r="AJ27" i="1" s="1"/>
  <c r="AK27" i="1" s="1"/>
  <c r="AI31" i="1"/>
  <c r="AJ31" i="1" s="1"/>
  <c r="AK31" i="1" s="1"/>
  <c r="AI35" i="1"/>
  <c r="AJ35" i="1" s="1"/>
  <c r="AK35" i="1" s="1"/>
  <c r="AI39" i="1"/>
  <c r="AJ39" i="1" s="1"/>
  <c r="AK39" i="1" s="1"/>
  <c r="AO7" i="1"/>
  <c r="AP7" i="1" s="1"/>
  <c r="AQ7" i="1" s="1"/>
  <c r="AO11" i="1"/>
  <c r="AP11" i="1" s="1"/>
  <c r="AQ11" i="1" s="1"/>
  <c r="AO15" i="1"/>
  <c r="AP15" i="1" s="1"/>
  <c r="AQ15" i="1" s="1"/>
  <c r="AO19" i="1"/>
  <c r="AP19" i="1" s="1"/>
  <c r="AQ19" i="1" s="1"/>
  <c r="AO23" i="1"/>
  <c r="AP23" i="1" s="1"/>
  <c r="AQ23" i="1" s="1"/>
  <c r="AO27" i="1"/>
  <c r="AP27" i="1" s="1"/>
  <c r="AQ27" i="1" s="1"/>
  <c r="AO31" i="1"/>
  <c r="AP31" i="1" s="1"/>
  <c r="AQ31" i="1" s="1"/>
  <c r="AO35" i="1"/>
  <c r="AP35" i="1" s="1"/>
  <c r="AQ35" i="1" s="1"/>
  <c r="AO39" i="1"/>
  <c r="AP39" i="1" s="1"/>
  <c r="AQ39" i="1" s="1"/>
  <c r="AU7" i="1"/>
  <c r="AV7" i="1" s="1"/>
  <c r="AW7" i="1" s="1"/>
  <c r="AU11" i="1"/>
  <c r="AV11" i="1" s="1"/>
  <c r="AW11" i="1" s="1"/>
  <c r="AU15" i="1"/>
  <c r="AV15" i="1" s="1"/>
  <c r="AW15" i="1" s="1"/>
  <c r="AU19" i="1"/>
  <c r="AV19" i="1" s="1"/>
  <c r="AW19" i="1" s="1"/>
  <c r="AU23" i="1"/>
  <c r="AV23" i="1" s="1"/>
  <c r="AW23" i="1" s="1"/>
  <c r="AU27" i="1"/>
  <c r="AV27" i="1" s="1"/>
  <c r="AW27" i="1" s="1"/>
  <c r="AU31" i="1"/>
  <c r="AV31" i="1" s="1"/>
  <c r="AW31" i="1" s="1"/>
  <c r="AU35" i="1"/>
  <c r="AV35" i="1" s="1"/>
  <c r="AW35" i="1" s="1"/>
  <c r="AU39" i="1"/>
  <c r="AV39" i="1" s="1"/>
  <c r="AW39" i="1" s="1"/>
  <c r="D31" i="4"/>
  <c r="E31" i="4" s="1"/>
  <c r="D39" i="4"/>
  <c r="E39" i="4" s="1"/>
  <c r="D11" i="4"/>
  <c r="E11" i="4" s="1"/>
  <c r="D35" i="4"/>
  <c r="E35" i="4" s="1"/>
  <c r="D18" i="4"/>
  <c r="E18" i="4" s="1"/>
  <c r="Q2" i="5"/>
  <c r="R41" i="5"/>
  <c r="S41" i="5" s="1"/>
  <c r="C41" i="5" s="1"/>
  <c r="D13" i="7"/>
  <c r="E13" i="7" s="1"/>
  <c r="D16" i="7"/>
  <c r="E16" i="7" s="1"/>
  <c r="D7" i="5"/>
  <c r="E7" i="5" s="1"/>
  <c r="K2" i="5"/>
  <c r="W8" i="1"/>
  <c r="X8" i="1" s="1"/>
  <c r="Y8" i="1" s="1"/>
  <c r="W9" i="1"/>
  <c r="X9" i="1" s="1"/>
  <c r="Y9" i="1" s="1"/>
  <c r="W10" i="1"/>
  <c r="X10" i="1" s="1"/>
  <c r="Y10" i="1" s="1"/>
  <c r="W11" i="1"/>
  <c r="X11" i="1" s="1"/>
  <c r="Y11" i="1" s="1"/>
  <c r="W12" i="1"/>
  <c r="X12" i="1" s="1"/>
  <c r="Y12" i="1" s="1"/>
  <c r="V2" i="1"/>
  <c r="W15" i="1"/>
  <c r="X15" i="1" s="1"/>
  <c r="Y15" i="1" s="1"/>
  <c r="W13" i="1"/>
  <c r="X13" i="1" s="1"/>
  <c r="Y13" i="1" s="1"/>
  <c r="W14" i="1"/>
  <c r="X14" i="1" s="1"/>
  <c r="Y14" i="1" s="1"/>
  <c r="Q17" i="1"/>
  <c r="R17" i="1" s="1"/>
  <c r="S17" i="1" s="1"/>
  <c r="K14" i="1"/>
  <c r="L14" i="1" s="1"/>
  <c r="M14" i="1" s="1"/>
  <c r="D10" i="7"/>
  <c r="E10" i="7" s="1"/>
  <c r="D8" i="7"/>
  <c r="E8" i="7" s="1"/>
  <c r="D6" i="7"/>
  <c r="E6" i="7" s="1"/>
  <c r="D12" i="7"/>
  <c r="E12" i="7" s="1"/>
  <c r="K2" i="7"/>
  <c r="D9" i="4"/>
  <c r="E9" i="4" s="1"/>
  <c r="D8" i="4"/>
  <c r="E8" i="4" s="1"/>
  <c r="D6" i="4"/>
  <c r="E6" i="4" s="1"/>
  <c r="AC9" i="1"/>
  <c r="AD9" i="1" s="1"/>
  <c r="AE9" i="1" s="1"/>
  <c r="J11" i="13"/>
  <c r="W7" i="1"/>
  <c r="X7" i="1" s="1"/>
  <c r="Y7" i="1" s="1"/>
  <c r="D7" i="4"/>
  <c r="D5" i="5"/>
  <c r="D9" i="7"/>
  <c r="E9" i="7" s="1"/>
  <c r="D7" i="7"/>
  <c r="E7" i="7" s="1"/>
  <c r="M37" i="1"/>
  <c r="M21" i="1"/>
  <c r="M33" i="1"/>
  <c r="M25" i="1"/>
  <c r="M39" i="1"/>
  <c r="M31" i="1"/>
  <c r="M29" i="1"/>
  <c r="M35" i="1"/>
  <c r="M27" i="1"/>
  <c r="M23" i="1"/>
  <c r="D21" i="4"/>
  <c r="E21" i="4" s="1"/>
  <c r="D5" i="4"/>
  <c r="E5" i="4" s="1"/>
  <c r="Q19" i="1" l="1"/>
  <c r="R19" i="1" s="1"/>
  <c r="S19" i="1" s="1"/>
  <c r="C19" i="1" s="1"/>
  <c r="Q16" i="1"/>
  <c r="R16" i="1" s="1"/>
  <c r="S16" i="1" s="1"/>
  <c r="W2" i="1"/>
  <c r="Q18" i="1"/>
  <c r="R18" i="1" s="1"/>
  <c r="S18" i="1" s="1"/>
  <c r="K17" i="1"/>
  <c r="L17" i="1" s="1"/>
  <c r="M17" i="1" s="1"/>
  <c r="K16" i="1"/>
  <c r="L16" i="1" s="1"/>
  <c r="B41" i="1"/>
  <c r="C41" i="1"/>
  <c r="K11" i="1"/>
  <c r="L11" i="1" s="1"/>
  <c r="M11" i="1" s="1"/>
  <c r="K18" i="1"/>
  <c r="L18" i="1" s="1"/>
  <c r="K19" i="1"/>
  <c r="L19" i="1" s="1"/>
  <c r="M19" i="1" s="1"/>
  <c r="K10" i="1"/>
  <c r="L10" i="1" s="1"/>
  <c r="M10" i="1" s="1"/>
  <c r="K12" i="1"/>
  <c r="L12" i="1" s="1"/>
  <c r="M12" i="1" s="1"/>
  <c r="K13" i="1"/>
  <c r="L13" i="1" s="1"/>
  <c r="M13" i="1" s="1"/>
  <c r="S39" i="1"/>
  <c r="C39" i="1" s="1"/>
  <c r="B39" i="1"/>
  <c r="S23" i="1"/>
  <c r="B23" i="1"/>
  <c r="B28" i="1"/>
  <c r="M28" i="1"/>
  <c r="C28" i="1" s="1"/>
  <c r="Y34" i="1"/>
  <c r="B34" i="1"/>
  <c r="AQ21" i="1"/>
  <c r="B21" i="1"/>
  <c r="S35" i="1"/>
  <c r="C35" i="1" s="1"/>
  <c r="B35" i="1"/>
  <c r="B32" i="1"/>
  <c r="M32" i="1"/>
  <c r="C32" i="1" s="1"/>
  <c r="Y30" i="1"/>
  <c r="C30" i="1" s="1"/>
  <c r="B30" i="1"/>
  <c r="Y33" i="1"/>
  <c r="C33" i="1" s="1"/>
  <c r="B33" i="1"/>
  <c r="S31" i="1"/>
  <c r="B31" i="1"/>
  <c r="M20" i="1"/>
  <c r="C20" i="1" s="1"/>
  <c r="B20" i="1"/>
  <c r="M36" i="1"/>
  <c r="C36" i="1" s="1"/>
  <c r="B36" i="1"/>
  <c r="AQ29" i="1"/>
  <c r="B29" i="1"/>
  <c r="S27" i="1"/>
  <c r="C27" i="1" s="1"/>
  <c r="B27" i="1"/>
  <c r="B24" i="1"/>
  <c r="M24" i="1"/>
  <c r="C24" i="1" s="1"/>
  <c r="D24" i="1" s="1"/>
  <c r="E24" i="1" s="1"/>
  <c r="B40" i="1"/>
  <c r="M40" i="1"/>
  <c r="C40" i="1" s="1"/>
  <c r="B26" i="1"/>
  <c r="M26" i="1"/>
  <c r="C26" i="1" s="1"/>
  <c r="Y38" i="1"/>
  <c r="C38" i="1" s="1"/>
  <c r="B38" i="1"/>
  <c r="Y22" i="1"/>
  <c r="C22" i="1" s="1"/>
  <c r="B22" i="1"/>
  <c r="C37" i="1"/>
  <c r="C29" i="1"/>
  <c r="B25" i="1"/>
  <c r="AC2" i="1"/>
  <c r="AB2" i="1"/>
  <c r="AO2" i="1"/>
  <c r="M10" i="13"/>
  <c r="M14" i="13" s="1"/>
  <c r="AN2" i="1"/>
  <c r="AI2" i="1"/>
  <c r="AH2" i="1"/>
  <c r="L10" i="13"/>
  <c r="L14" i="13" s="1"/>
  <c r="C25" i="1"/>
  <c r="B37" i="1"/>
  <c r="C34" i="1"/>
  <c r="C21" i="1"/>
  <c r="C23" i="1"/>
  <c r="C31" i="1"/>
  <c r="AU2" i="1"/>
  <c r="AT2" i="1"/>
  <c r="N10" i="13"/>
  <c r="N14" i="13" s="1"/>
  <c r="B41" i="5"/>
  <c r="D41" i="5" s="1"/>
  <c r="C17" i="1"/>
  <c r="B17" i="1"/>
  <c r="P2" i="1"/>
  <c r="B16" i="1"/>
  <c r="M16" i="1"/>
  <c r="J2" i="1"/>
  <c r="H10" i="13"/>
  <c r="H14" i="13" s="1"/>
  <c r="E5" i="5"/>
  <c r="E7" i="4"/>
  <c r="K10" i="13"/>
  <c r="K14" i="13" s="1"/>
  <c r="Q8" i="1"/>
  <c r="R8" i="1" s="1"/>
  <c r="S8" i="1" s="1"/>
  <c r="I10" i="13"/>
  <c r="I14" i="13" s="1"/>
  <c r="I15" i="13" s="1"/>
  <c r="W5" i="1"/>
  <c r="X5" i="1" s="1"/>
  <c r="Y5" i="1" s="1"/>
  <c r="J10" i="13"/>
  <c r="J14" i="13" s="1"/>
  <c r="W6" i="1"/>
  <c r="X6" i="1" s="1"/>
  <c r="Y6" i="1" s="1"/>
  <c r="K15" i="1"/>
  <c r="L15" i="1" s="1"/>
  <c r="M15" i="1" s="1"/>
  <c r="Q15" i="1"/>
  <c r="R15" i="1" s="1"/>
  <c r="Q14" i="1"/>
  <c r="R14" i="1" s="1"/>
  <c r="S14" i="1" s="1"/>
  <c r="C14" i="1" s="1"/>
  <c r="Q12" i="1"/>
  <c r="R12" i="1" s="1"/>
  <c r="S12" i="1" s="1"/>
  <c r="C12" i="1" s="1"/>
  <c r="Q13" i="1"/>
  <c r="R13" i="1" s="1"/>
  <c r="Q11" i="1"/>
  <c r="R11" i="1" s="1"/>
  <c r="S11" i="1" s="1"/>
  <c r="Q9" i="1"/>
  <c r="R9" i="1" s="1"/>
  <c r="S9" i="1" s="1"/>
  <c r="C9" i="1" s="1"/>
  <c r="Q10" i="1"/>
  <c r="R10" i="1" s="1"/>
  <c r="Q6" i="1"/>
  <c r="R6" i="1" s="1"/>
  <c r="S6" i="1" s="1"/>
  <c r="Q2" i="1"/>
  <c r="Q5" i="1"/>
  <c r="R5" i="1" s="1"/>
  <c r="S5" i="1" s="1"/>
  <c r="Q7" i="1"/>
  <c r="R7" i="1" s="1"/>
  <c r="S7" i="1" s="1"/>
  <c r="K6" i="1"/>
  <c r="L6" i="1" s="1"/>
  <c r="K8" i="1"/>
  <c r="L8" i="1" s="1"/>
  <c r="M8" i="1" s="1"/>
  <c r="K5" i="1"/>
  <c r="L5" i="1" s="1"/>
  <c r="M5" i="1" s="1"/>
  <c r="K7" i="1"/>
  <c r="L7" i="1" s="1"/>
  <c r="D20" i="1"/>
  <c r="E20" i="1" s="1"/>
  <c r="D37" i="1" l="1"/>
  <c r="E37" i="1" s="1"/>
  <c r="B18" i="1"/>
  <c r="D34" i="1"/>
  <c r="E34" i="1" s="1"/>
  <c r="B19" i="1"/>
  <c r="D19" i="1" s="1"/>
  <c r="E19" i="1" s="1"/>
  <c r="C16" i="1"/>
  <c r="D16" i="1" s="1"/>
  <c r="E16" i="1" s="1"/>
  <c r="D23" i="1"/>
  <c r="E23" i="1" s="1"/>
  <c r="D17" i="1"/>
  <c r="E17" i="1" s="1"/>
  <c r="M18" i="1"/>
  <c r="D32" i="1"/>
  <c r="E32" i="1" s="1"/>
  <c r="D26" i="1"/>
  <c r="E26" i="1" s="1"/>
  <c r="D25" i="1"/>
  <c r="E25" i="1" s="1"/>
  <c r="D29" i="1"/>
  <c r="E29" i="1" s="1"/>
  <c r="D33" i="1"/>
  <c r="E33" i="1" s="1"/>
  <c r="D40" i="1"/>
  <c r="E40" i="1" s="1"/>
  <c r="D36" i="1"/>
  <c r="E36" i="1" s="1"/>
  <c r="D21" i="1"/>
  <c r="E21" i="1" s="1"/>
  <c r="D39" i="1"/>
  <c r="E39" i="1" s="1"/>
  <c r="D41" i="1"/>
  <c r="E41" i="1" s="1"/>
  <c r="D38" i="1"/>
  <c r="E38" i="1" s="1"/>
  <c r="D35" i="1"/>
  <c r="E35" i="1" s="1"/>
  <c r="D30" i="1"/>
  <c r="E30" i="1" s="1"/>
  <c r="C18" i="1"/>
  <c r="D18" i="1" s="1"/>
  <c r="E18" i="1" s="1"/>
  <c r="D22" i="1"/>
  <c r="E22" i="1" s="1"/>
  <c r="C11" i="1"/>
  <c r="D27" i="1"/>
  <c r="E27" i="1" s="1"/>
  <c r="D31" i="1"/>
  <c r="E31" i="1" s="1"/>
  <c r="D28" i="1"/>
  <c r="E28" i="1" s="1"/>
  <c r="L13" i="13"/>
  <c r="L15" i="13"/>
  <c r="N15" i="13"/>
  <c r="N13" i="13"/>
  <c r="M15" i="13"/>
  <c r="M13" i="13"/>
  <c r="H15" i="13"/>
  <c r="H13" i="13"/>
  <c r="K2" i="1"/>
  <c r="D2" i="7"/>
  <c r="E2" i="7"/>
  <c r="E41" i="5"/>
  <c r="E2" i="5" s="1"/>
  <c r="D2" i="5"/>
  <c r="E2" i="4"/>
  <c r="D2" i="4"/>
  <c r="K13" i="13"/>
  <c r="K15" i="13"/>
  <c r="J15" i="13"/>
  <c r="J13" i="13"/>
  <c r="C8" i="1"/>
  <c r="I13" i="13"/>
  <c r="B14" i="1"/>
  <c r="D14" i="1" s="1"/>
  <c r="E14" i="1" s="1"/>
  <c r="S15" i="1"/>
  <c r="C15" i="1" s="1"/>
  <c r="B15" i="1"/>
  <c r="B12" i="1"/>
  <c r="D12" i="1" s="1"/>
  <c r="E12" i="1" s="1"/>
  <c r="S13" i="1"/>
  <c r="C13" i="1" s="1"/>
  <c r="B13" i="1"/>
  <c r="B9" i="1"/>
  <c r="D9" i="1" s="1"/>
  <c r="E9" i="1" s="1"/>
  <c r="B11" i="1"/>
  <c r="S10" i="1"/>
  <c r="C10" i="1" s="1"/>
  <c r="B10" i="1"/>
  <c r="B6" i="1"/>
  <c r="B7" i="1"/>
  <c r="C5" i="1"/>
  <c r="B8" i="1"/>
  <c r="M6" i="1"/>
  <c r="C6" i="1" s="1"/>
  <c r="M7" i="1"/>
  <c r="C7" i="1" s="1"/>
  <c r="B5" i="1"/>
  <c r="D11" i="1" l="1"/>
  <c r="E11" i="1" s="1"/>
  <c r="D8" i="1"/>
  <c r="E8" i="1" s="1"/>
  <c r="D10" i="1"/>
  <c r="E10" i="1" s="1"/>
  <c r="D15" i="1"/>
  <c r="E15" i="1" s="1"/>
  <c r="D13" i="1"/>
  <c r="E13" i="1" s="1"/>
  <c r="D6" i="1"/>
  <c r="E6" i="1" s="1"/>
  <c r="D7" i="1"/>
  <c r="E7" i="1" s="1"/>
  <c r="D5" i="1"/>
  <c r="E5" i="1" l="1"/>
  <c r="E2" i="1" l="1"/>
  <c r="D2" i="1"/>
</calcChain>
</file>

<file path=xl/sharedStrings.xml><?xml version="1.0" encoding="utf-8"?>
<sst xmlns="http://schemas.openxmlformats.org/spreadsheetml/2006/main" count="420" uniqueCount="37">
  <si>
    <t>namen leerlingen</t>
  </si>
  <si>
    <t>tekst 1</t>
  </si>
  <si>
    <t>tekst 2</t>
  </si>
  <si>
    <t>gemiddeld</t>
  </si>
  <si>
    <t>niveau</t>
  </si>
  <si>
    <t>punten</t>
  </si>
  <si>
    <t>blok 1.1</t>
  </si>
  <si>
    <t>totaal</t>
  </si>
  <si>
    <t>totaal gemiddeld</t>
  </si>
  <si>
    <t>blok 2.1</t>
  </si>
  <si>
    <t>blok 3.1</t>
  </si>
  <si>
    <t>blok 4.1</t>
  </si>
  <si>
    <t>blok 5.1</t>
  </si>
  <si>
    <t>blok 6.1</t>
  </si>
  <si>
    <t>blok 7.1</t>
  </si>
  <si>
    <t>aantal</t>
  </si>
  <si>
    <t>blok 1.2</t>
  </si>
  <si>
    <t>blok 2.2</t>
  </si>
  <si>
    <t>blok 3.2</t>
  </si>
  <si>
    <t>blok 4.2</t>
  </si>
  <si>
    <t>blok 5.2</t>
  </si>
  <si>
    <t>blok 6.2</t>
  </si>
  <si>
    <t>blok 7.2</t>
  </si>
  <si>
    <t>namen leerlingen:</t>
  </si>
  <si>
    <t>blok 1</t>
  </si>
  <si>
    <t>blok 2</t>
  </si>
  <si>
    <t>blok 3</t>
  </si>
  <si>
    <t>blok 4</t>
  </si>
  <si>
    <t>blok 5</t>
  </si>
  <si>
    <t>blok 6</t>
  </si>
  <si>
    <t>blok 7</t>
  </si>
  <si>
    <t>leerling</t>
  </si>
  <si>
    <t>groep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</si>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</sst>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20"/>
      <color theme="1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20"/>
      <color indexed="9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5" xfId="0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Border="1"/>
    <xf numFmtId="0" fontId="4" fillId="0" borderId="0" xfId="0" applyFont="1" applyBorder="1" applyAlignment="1">
      <alignment horizontal="center"/>
    </xf>
    <xf numFmtId="0" fontId="5" fillId="3" borderId="23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7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Border="1"/>
    <xf numFmtId="0" fontId="0" fillId="0" borderId="0" xfId="0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5" fontId="7" fillId="0" borderId="24" xfId="0" applyNumberFormat="1" applyFont="1" applyBorder="1"/>
    <xf numFmtId="164" fontId="0" fillId="0" borderId="24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5" fontId="7" fillId="0" borderId="27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1">
    <cellStyle name="Standaard" xfId="0" builtinId="0"/>
  </cellStyles>
  <dxfs count="651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  <color rgb="FFFFFF99"/>
      <color rgb="FFFF9999"/>
      <color rgb="FFCCECFF"/>
      <color rgb="FFCCCCFF"/>
      <color rgb="FFFF7C80"/>
      <color rgb="FFFF505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l-NL" sz="2000"/>
              <a:t>Nieuwsbegrip</a:t>
            </a:r>
            <a:r>
              <a:rPr lang="nl-NL" sz="2000" baseline="0"/>
              <a:t> SIT toetsen - groep 4</a:t>
            </a:r>
            <a:endParaRPr lang="nl-NL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nl-NL"/>
        </a:p>
      </c:txPr>
    </c:title>
    <c:autoTitleDeleted val="0"/>
    <c:plotArea>
      <c:layout/>
      <c:areaChart>
        <c:grouping val="standard"/>
        <c:varyColors val="0"/>
        <c:ser>
          <c:idx val="2"/>
          <c:order val="2"/>
          <c:tx>
            <c:strRef>
              <c:f>'grafiek AA-1'!$G$12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CECFF"/>
            </a:solidFill>
            <a:ln w="25400">
              <a:solidFill>
                <a:srgbClr val="00B0F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AA-1'!$H$9:$N$9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AA-1'!$H$12:$N$12</c:f>
              <c:numCache>
                <c:formatCode>0.0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41-477C-AAD7-FAA426378635}"/>
            </c:ext>
          </c:extLst>
        </c:ser>
        <c:ser>
          <c:idx val="3"/>
          <c:order val="3"/>
          <c:tx>
            <c:strRef>
              <c:f>'grafiek AA-1'!$G$13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B05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AA-1'!$H$9:$N$9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AA-1'!$H$13:$N$13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41-477C-AAD7-FAA426378635}"/>
            </c:ext>
          </c:extLst>
        </c:ser>
        <c:ser>
          <c:idx val="4"/>
          <c:order val="4"/>
          <c:tx>
            <c:strRef>
              <c:f>'grafiek AA-1'!$G$14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FF99"/>
            </a:solidFill>
            <a:ln w="25400">
              <a:solidFill>
                <a:srgbClr val="FFC00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AA-1'!$H$9:$N$9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AA-1'!$H$14:$N$14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41-477C-AAD7-FAA426378635}"/>
            </c:ext>
          </c:extLst>
        </c:ser>
        <c:ser>
          <c:idx val="5"/>
          <c:order val="5"/>
          <c:tx>
            <c:strRef>
              <c:f>'grafiek AA-1'!$G$15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9999"/>
            </a:solidFill>
            <a:ln w="25400">
              <a:solidFill>
                <a:srgbClr val="FF000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AA-1'!$H$9:$N$9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AA-1'!$H$15:$N$15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541-477C-AAD7-FAA426378635}"/>
            </c:ext>
          </c:extLst>
        </c:ser>
        <c:ser>
          <c:idx val="0"/>
          <c:order val="0"/>
          <c:tx>
            <c:strRef>
              <c:f>'grafiek AA-1'!$G$10</c:f>
              <c:strCache>
                <c:ptCount val="1"/>
                <c:pt idx="0">
                  <c:v>gemiddeld</c:v>
                </c:pt>
              </c:strCache>
            </c:strRef>
          </c:tx>
          <c:spPr>
            <a:noFill/>
            <a:ln w="127000">
              <a:solidFill>
                <a:srgbClr val="7030A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AA-1'!$H$9:$N$9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AA-1'!$H$10:$N$10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41-477C-AAD7-FAA426378635}"/>
            </c:ext>
          </c:extLst>
        </c:ser>
        <c:ser>
          <c:idx val="1"/>
          <c:order val="1"/>
          <c:tx>
            <c:strRef>
              <c:f>'grafiek AA-1'!$G$11</c:f>
              <c:strCache>
                <c:ptCount val="1"/>
                <c:pt idx="0">
                  <c:v>leerling</c:v>
                </c:pt>
              </c:strCache>
            </c:strRef>
          </c:tx>
          <c:spPr>
            <a:noFill/>
            <a:ln w="76200">
              <a:solidFill>
                <a:srgbClr val="0070C0"/>
              </a:solidFill>
              <a:round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AA-1'!$H$9:$N$9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AA-1'!$H$11:$N$11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41-477C-AAD7-FAA426378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alpha val="40000"/>
                </a:schemeClr>
              </a:solidFill>
              <a:round/>
            </a:ln>
            <a:effectLst/>
          </c:spPr>
        </c:dropLines>
        <c:axId val="339313536"/>
        <c:axId val="339311576"/>
      </c:areaChart>
      <c:catAx>
        <c:axId val="33931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39311576"/>
        <c:crosses val="autoZero"/>
        <c:auto val="1"/>
        <c:lblAlgn val="ctr"/>
        <c:lblOffset val="100"/>
        <c:noMultiLvlLbl val="0"/>
      </c:catAx>
      <c:valAx>
        <c:axId val="3393115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339313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l-NL" sz="2000"/>
              <a:t>Nieuwsbegrip</a:t>
            </a:r>
            <a:r>
              <a:rPr lang="nl-NL" sz="2000" baseline="0"/>
              <a:t> SIT toetsen - groep 4</a:t>
            </a:r>
            <a:endParaRPr lang="nl-NL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nl-NL"/>
        </a:p>
      </c:txPr>
    </c:title>
    <c:autoTitleDeleted val="0"/>
    <c:plotArea>
      <c:layout/>
      <c:areaChart>
        <c:grouping val="standard"/>
        <c:varyColors val="0"/>
        <c:ser>
          <c:idx val="2"/>
          <c:order val="2"/>
          <c:tx>
            <c:strRef>
              <c:f>'grafiek AA-2'!$G$12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CECFF"/>
            </a:solidFill>
            <a:ln w="25400">
              <a:solidFill>
                <a:srgbClr val="00B0F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AA-2'!$H$9:$N$9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AA-2'!$H$12:$N$12</c:f>
              <c:numCache>
                <c:formatCode>0.0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41-477C-AAD7-FAA426378635}"/>
            </c:ext>
          </c:extLst>
        </c:ser>
        <c:ser>
          <c:idx val="3"/>
          <c:order val="3"/>
          <c:tx>
            <c:strRef>
              <c:f>'grafiek AA-2'!$G$13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B05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AA-2'!$H$9:$N$9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AA-2'!$H$13:$N$13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41-477C-AAD7-FAA426378635}"/>
            </c:ext>
          </c:extLst>
        </c:ser>
        <c:ser>
          <c:idx val="4"/>
          <c:order val="4"/>
          <c:tx>
            <c:strRef>
              <c:f>'grafiek AA-2'!$G$14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FF99"/>
            </a:solidFill>
            <a:ln w="25400">
              <a:solidFill>
                <a:srgbClr val="FFC00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AA-2'!$H$9:$N$9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AA-2'!$H$14:$N$14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41-477C-AAD7-FAA426378635}"/>
            </c:ext>
          </c:extLst>
        </c:ser>
        <c:ser>
          <c:idx val="5"/>
          <c:order val="5"/>
          <c:tx>
            <c:strRef>
              <c:f>'grafiek AA-2'!$G$15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9999"/>
            </a:solidFill>
            <a:ln w="25400">
              <a:solidFill>
                <a:srgbClr val="FF000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AA-2'!$H$9:$N$9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AA-2'!$H$15:$N$15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541-477C-AAD7-FAA426378635}"/>
            </c:ext>
          </c:extLst>
        </c:ser>
        <c:ser>
          <c:idx val="0"/>
          <c:order val="0"/>
          <c:tx>
            <c:strRef>
              <c:f>'grafiek AA-2'!$G$10</c:f>
              <c:strCache>
                <c:ptCount val="1"/>
                <c:pt idx="0">
                  <c:v>gemiddeld</c:v>
                </c:pt>
              </c:strCache>
            </c:strRef>
          </c:tx>
          <c:spPr>
            <a:noFill/>
            <a:ln w="127000">
              <a:solidFill>
                <a:srgbClr val="7030A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AA-2'!$H$9:$N$9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AA-2'!$H$10:$N$10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41-477C-AAD7-FAA426378635}"/>
            </c:ext>
          </c:extLst>
        </c:ser>
        <c:ser>
          <c:idx val="1"/>
          <c:order val="1"/>
          <c:tx>
            <c:strRef>
              <c:f>'grafiek AA-2'!$G$11</c:f>
              <c:strCache>
                <c:ptCount val="1"/>
                <c:pt idx="0">
                  <c:v>leerling</c:v>
                </c:pt>
              </c:strCache>
            </c:strRef>
          </c:tx>
          <c:spPr>
            <a:noFill/>
            <a:ln w="76200">
              <a:solidFill>
                <a:srgbClr val="0070C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AA-2'!$H$9:$N$9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AA-2'!$H$11:$N$11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41-477C-AAD7-FAA426378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alpha val="40000"/>
                </a:schemeClr>
              </a:solidFill>
              <a:round/>
            </a:ln>
            <a:effectLst/>
          </c:spPr>
        </c:dropLines>
        <c:axId val="339312752"/>
        <c:axId val="339314712"/>
      </c:areaChart>
      <c:catAx>
        <c:axId val="33931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39314712"/>
        <c:crosses val="autoZero"/>
        <c:auto val="1"/>
        <c:lblAlgn val="ctr"/>
        <c:lblOffset val="100"/>
        <c:noMultiLvlLbl val="0"/>
      </c:catAx>
      <c:valAx>
        <c:axId val="3393147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339312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l-NL" sz="2000"/>
              <a:t>Nieuwsbegrip</a:t>
            </a:r>
            <a:r>
              <a:rPr lang="nl-NL" sz="2000" baseline="0"/>
              <a:t> SIT toetsen - groep 5-6</a:t>
            </a:r>
            <a:endParaRPr lang="nl-NL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nl-NL"/>
        </a:p>
      </c:txPr>
    </c:title>
    <c:autoTitleDeleted val="0"/>
    <c:plotArea>
      <c:layout/>
      <c:areaChart>
        <c:grouping val="standard"/>
        <c:varyColors val="0"/>
        <c:ser>
          <c:idx val="2"/>
          <c:order val="2"/>
          <c:tx>
            <c:strRef>
              <c:f>'grafiek A-1'!$G$12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CECFF"/>
            </a:solidFill>
            <a:ln w="25400">
              <a:solidFill>
                <a:srgbClr val="00B0F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A-1'!$H$12:$N$12</c:f>
              <c:numCache>
                <c:formatCode>0.0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41-477C-AAD7-FAA426378635}"/>
            </c:ext>
          </c:extLst>
        </c:ser>
        <c:ser>
          <c:idx val="3"/>
          <c:order val="3"/>
          <c:tx>
            <c:strRef>
              <c:f>'grafiek A-1'!$G$13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B05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A-1'!$H$13:$N$13</c:f>
              <c:numCache>
                <c:formatCode>0.0</c:formatCode>
                <c:ptCount val="7"/>
                <c:pt idx="0">
                  <c:v>13.5</c:v>
                </c:pt>
                <c:pt idx="1">
                  <c:v>14.5</c:v>
                </c:pt>
                <c:pt idx="2">
                  <c:v>15.5</c:v>
                </c:pt>
                <c:pt idx="3">
                  <c:v>17.5</c:v>
                </c:pt>
                <c:pt idx="4">
                  <c:v>18.5</c:v>
                </c:pt>
                <c:pt idx="5">
                  <c:v>19.5</c:v>
                </c:pt>
                <c:pt idx="6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41-477C-AAD7-FAA426378635}"/>
            </c:ext>
          </c:extLst>
        </c:ser>
        <c:ser>
          <c:idx val="4"/>
          <c:order val="4"/>
          <c:tx>
            <c:strRef>
              <c:f>'grafiek A-1'!$G$14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FF99"/>
            </a:solidFill>
            <a:ln w="25400">
              <a:solidFill>
                <a:srgbClr val="FFC00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A-1'!$H$14:$N$14</c:f>
              <c:numCache>
                <c:formatCode>0.0</c:formatCode>
                <c:ptCount val="7"/>
                <c:pt idx="0">
                  <c:v>10.5</c:v>
                </c:pt>
                <c:pt idx="1">
                  <c:v>11.5</c:v>
                </c:pt>
                <c:pt idx="2">
                  <c:v>12.5</c:v>
                </c:pt>
                <c:pt idx="3">
                  <c:v>14.5</c:v>
                </c:pt>
                <c:pt idx="4">
                  <c:v>15</c:v>
                </c:pt>
                <c:pt idx="5">
                  <c:v>15.5</c:v>
                </c:pt>
                <c:pt idx="6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41-477C-AAD7-FAA426378635}"/>
            </c:ext>
          </c:extLst>
        </c:ser>
        <c:ser>
          <c:idx val="5"/>
          <c:order val="5"/>
          <c:tx>
            <c:strRef>
              <c:f>'grafiek A-1'!$G$15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9999"/>
            </a:solidFill>
            <a:ln w="25400">
              <a:solidFill>
                <a:srgbClr val="FF000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A-1'!$H$15:$N$15</c:f>
              <c:numCache>
                <c:formatCode>0.0</c:formatCode>
                <c:ptCount val="7"/>
                <c:pt idx="0">
                  <c:v>8</c:v>
                </c:pt>
                <c:pt idx="1">
                  <c:v>9</c:v>
                </c:pt>
                <c:pt idx="2">
                  <c:v>9.5</c:v>
                </c:pt>
                <c:pt idx="3">
                  <c:v>11.5</c:v>
                </c:pt>
                <c:pt idx="4">
                  <c:v>12.5</c:v>
                </c:pt>
                <c:pt idx="5">
                  <c:v>13</c:v>
                </c:pt>
                <c:pt idx="6">
                  <c:v>13.5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541-477C-AAD7-FAA426378635}"/>
            </c:ext>
          </c:extLst>
        </c:ser>
        <c:ser>
          <c:idx val="0"/>
          <c:order val="0"/>
          <c:tx>
            <c:strRef>
              <c:f>'grafiek A-1'!$G$10</c:f>
              <c:strCache>
                <c:ptCount val="1"/>
                <c:pt idx="0">
                  <c:v>groep</c:v>
                </c:pt>
              </c:strCache>
            </c:strRef>
          </c:tx>
          <c:spPr>
            <a:noFill/>
            <a:ln w="127000">
              <a:solidFill>
                <a:srgbClr val="7030A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A-1'!$H$10:$N$10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41-477C-AAD7-FAA426378635}"/>
            </c:ext>
          </c:extLst>
        </c:ser>
        <c:ser>
          <c:idx val="1"/>
          <c:order val="1"/>
          <c:tx>
            <c:strRef>
              <c:f>'grafiek A-1'!$G$11</c:f>
              <c:strCache>
                <c:ptCount val="1"/>
                <c:pt idx="0">
                  <c:v>leerling</c:v>
                </c:pt>
              </c:strCache>
            </c:strRef>
          </c:tx>
          <c:spPr>
            <a:noFill/>
            <a:ln w="76200">
              <a:solidFill>
                <a:srgbClr val="0070C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A-1'!$H$11:$N$11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41-477C-AAD7-FAA426378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alpha val="40000"/>
                </a:schemeClr>
              </a:solidFill>
              <a:round/>
            </a:ln>
            <a:effectLst/>
          </c:spPr>
        </c:dropLines>
        <c:axId val="339315104"/>
        <c:axId val="339310400"/>
      </c:areaChart>
      <c:catAx>
        <c:axId val="33931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39310400"/>
        <c:crosses val="autoZero"/>
        <c:auto val="1"/>
        <c:lblAlgn val="ctr"/>
        <c:lblOffset val="100"/>
        <c:noMultiLvlLbl val="0"/>
      </c:catAx>
      <c:valAx>
        <c:axId val="3393104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339315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l-NL" sz="2000"/>
              <a:t>Nieuwsbegrip</a:t>
            </a:r>
            <a:r>
              <a:rPr lang="nl-NL" sz="2000" baseline="0"/>
              <a:t> SIT toetsen - groep 5-6</a:t>
            </a:r>
            <a:endParaRPr lang="nl-NL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nl-NL"/>
        </a:p>
      </c:txPr>
    </c:title>
    <c:autoTitleDeleted val="0"/>
    <c:plotArea>
      <c:layout/>
      <c:areaChart>
        <c:grouping val="standard"/>
        <c:varyColors val="0"/>
        <c:ser>
          <c:idx val="2"/>
          <c:order val="2"/>
          <c:tx>
            <c:strRef>
              <c:f>'grafiek A-2'!$G$12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CECFF"/>
            </a:solidFill>
            <a:ln w="25400">
              <a:solidFill>
                <a:srgbClr val="00B0F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A-2'!$H$12:$N$12</c:f>
              <c:numCache>
                <c:formatCode>0.0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41-477C-AAD7-FAA426378635}"/>
            </c:ext>
          </c:extLst>
        </c:ser>
        <c:ser>
          <c:idx val="3"/>
          <c:order val="3"/>
          <c:tx>
            <c:strRef>
              <c:f>'grafiek A-2'!$G$13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B05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A-2'!$H$13:$N$13</c:f>
              <c:numCache>
                <c:formatCode>0.0</c:formatCode>
                <c:ptCount val="7"/>
                <c:pt idx="0">
                  <c:v>19.5</c:v>
                </c:pt>
                <c:pt idx="1">
                  <c:v>22.5</c:v>
                </c:pt>
                <c:pt idx="2">
                  <c:v>23.5</c:v>
                </c:pt>
                <c:pt idx="3">
                  <c:v>24</c:v>
                </c:pt>
                <c:pt idx="4">
                  <c:v>25.5</c:v>
                </c:pt>
                <c:pt idx="5">
                  <c:v>27.5</c:v>
                </c:pt>
                <c:pt idx="6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41-477C-AAD7-FAA426378635}"/>
            </c:ext>
          </c:extLst>
        </c:ser>
        <c:ser>
          <c:idx val="4"/>
          <c:order val="4"/>
          <c:tx>
            <c:strRef>
              <c:f>'grafiek A-2'!$G$14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FF99"/>
            </a:solidFill>
            <a:ln w="25400">
              <a:solidFill>
                <a:srgbClr val="FFC00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A-2'!$H$14:$N$14</c:f>
              <c:numCache>
                <c:formatCode>0.0</c:formatCode>
                <c:ptCount val="7"/>
                <c:pt idx="0">
                  <c:v>16</c:v>
                </c:pt>
                <c:pt idx="1">
                  <c:v>18.5</c:v>
                </c:pt>
                <c:pt idx="2">
                  <c:v>19.5</c:v>
                </c:pt>
                <c:pt idx="3">
                  <c:v>20</c:v>
                </c:pt>
                <c:pt idx="4">
                  <c:v>23</c:v>
                </c:pt>
                <c:pt idx="5">
                  <c:v>24.5</c:v>
                </c:pt>
                <c:pt idx="6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41-477C-AAD7-FAA426378635}"/>
            </c:ext>
          </c:extLst>
        </c:ser>
        <c:ser>
          <c:idx val="5"/>
          <c:order val="5"/>
          <c:tx>
            <c:strRef>
              <c:f>'grafiek A-2'!$G$15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9999"/>
            </a:solidFill>
            <a:ln w="25400">
              <a:solidFill>
                <a:srgbClr val="FF000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A-2'!$H$15:$N$15</c:f>
              <c:numCache>
                <c:formatCode>0.0</c:formatCode>
                <c:ptCount val="7"/>
                <c:pt idx="0">
                  <c:v>12.5</c:v>
                </c:pt>
                <c:pt idx="1">
                  <c:v>13</c:v>
                </c:pt>
                <c:pt idx="2">
                  <c:v>15.5</c:v>
                </c:pt>
                <c:pt idx="3">
                  <c:v>16</c:v>
                </c:pt>
                <c:pt idx="4">
                  <c:v>19</c:v>
                </c:pt>
                <c:pt idx="5">
                  <c:v>19.5</c:v>
                </c:pt>
                <c:pt idx="6">
                  <c:v>20.5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541-477C-AAD7-FAA426378635}"/>
            </c:ext>
          </c:extLst>
        </c:ser>
        <c:ser>
          <c:idx val="0"/>
          <c:order val="0"/>
          <c:tx>
            <c:strRef>
              <c:f>'grafiek A-2'!$G$10</c:f>
              <c:strCache>
                <c:ptCount val="1"/>
                <c:pt idx="0">
                  <c:v>groep</c:v>
                </c:pt>
              </c:strCache>
            </c:strRef>
          </c:tx>
          <c:spPr>
            <a:noFill/>
            <a:ln w="127000">
              <a:solidFill>
                <a:srgbClr val="7030A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A-2'!$H$10:$N$10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41-477C-AAD7-FAA426378635}"/>
            </c:ext>
          </c:extLst>
        </c:ser>
        <c:ser>
          <c:idx val="1"/>
          <c:order val="1"/>
          <c:tx>
            <c:strRef>
              <c:f>'grafiek A-2'!$G$11</c:f>
              <c:strCache>
                <c:ptCount val="1"/>
                <c:pt idx="0">
                  <c:v>leerling</c:v>
                </c:pt>
              </c:strCache>
            </c:strRef>
          </c:tx>
          <c:spPr>
            <a:noFill/>
            <a:ln w="76200">
              <a:solidFill>
                <a:srgbClr val="0070C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A-2'!$H$9:$N$9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A-2'!$H$11:$N$11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41-477C-AAD7-FAA426378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alpha val="40000"/>
                </a:schemeClr>
              </a:solidFill>
              <a:round/>
            </a:ln>
            <a:effectLst/>
          </c:spPr>
        </c:dropLines>
        <c:axId val="339311968"/>
        <c:axId val="339308440"/>
      </c:areaChart>
      <c:catAx>
        <c:axId val="3393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39308440"/>
        <c:crosses val="autoZero"/>
        <c:auto val="1"/>
        <c:lblAlgn val="ctr"/>
        <c:lblOffset val="100"/>
        <c:noMultiLvlLbl val="0"/>
      </c:catAx>
      <c:valAx>
        <c:axId val="3393084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339311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l-NL" sz="2000"/>
              <a:t>Nieuwsbegrip</a:t>
            </a:r>
            <a:r>
              <a:rPr lang="nl-NL" sz="2000" baseline="0"/>
              <a:t> SIT toetsen - groep 7-8</a:t>
            </a:r>
            <a:endParaRPr lang="nl-NL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nl-NL"/>
        </a:p>
      </c:txPr>
    </c:title>
    <c:autoTitleDeleted val="0"/>
    <c:plotArea>
      <c:layout/>
      <c:areaChart>
        <c:grouping val="standard"/>
        <c:varyColors val="0"/>
        <c:ser>
          <c:idx val="2"/>
          <c:order val="2"/>
          <c:tx>
            <c:strRef>
              <c:f>'grafiek B-1'!$G$12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CECFF"/>
            </a:solidFill>
            <a:ln w="25400">
              <a:solidFill>
                <a:srgbClr val="00B0F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B-1'!$H$9:$N$9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B-1'!$H$12:$N$12</c:f>
              <c:numCache>
                <c:formatCode>0.0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41-477C-AAD7-FAA426378635}"/>
            </c:ext>
          </c:extLst>
        </c:ser>
        <c:ser>
          <c:idx val="3"/>
          <c:order val="3"/>
          <c:tx>
            <c:strRef>
              <c:f>'grafiek B-1'!$G$13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B05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B-1'!$H$9:$N$9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B-1'!$H$13:$N$13</c:f>
              <c:numCache>
                <c:formatCode>0.0</c:formatCode>
                <c:ptCount val="7"/>
                <c:pt idx="0">
                  <c:v>21.5</c:v>
                </c:pt>
                <c:pt idx="1">
                  <c:v>24</c:v>
                </c:pt>
                <c:pt idx="2">
                  <c:v>25.5</c:v>
                </c:pt>
                <c:pt idx="3">
                  <c:v>26.5</c:v>
                </c:pt>
                <c:pt idx="4">
                  <c:v>29</c:v>
                </c:pt>
                <c:pt idx="5">
                  <c:v>29.5</c:v>
                </c:pt>
                <c:pt idx="6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41-477C-AAD7-FAA426378635}"/>
            </c:ext>
          </c:extLst>
        </c:ser>
        <c:ser>
          <c:idx val="4"/>
          <c:order val="4"/>
          <c:tx>
            <c:strRef>
              <c:f>'grafiek B-1'!$G$14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FF99"/>
            </a:solidFill>
            <a:ln w="25400">
              <a:solidFill>
                <a:srgbClr val="FFC00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B-1'!$H$9:$N$9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B-1'!$H$14:$N$14</c:f>
              <c:numCache>
                <c:formatCode>0.0</c:formatCode>
                <c:ptCount val="7"/>
                <c:pt idx="0">
                  <c:v>16.5</c:v>
                </c:pt>
                <c:pt idx="1">
                  <c:v>19.5</c:v>
                </c:pt>
                <c:pt idx="2">
                  <c:v>20.5</c:v>
                </c:pt>
                <c:pt idx="3">
                  <c:v>22.5</c:v>
                </c:pt>
                <c:pt idx="4">
                  <c:v>24</c:v>
                </c:pt>
                <c:pt idx="5">
                  <c:v>24.5</c:v>
                </c:pt>
                <c:pt idx="6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41-477C-AAD7-FAA426378635}"/>
            </c:ext>
          </c:extLst>
        </c:ser>
        <c:ser>
          <c:idx val="5"/>
          <c:order val="5"/>
          <c:tx>
            <c:strRef>
              <c:f>'grafiek B-1'!$G$15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9999"/>
            </a:solidFill>
            <a:ln w="25400">
              <a:solidFill>
                <a:srgbClr val="FF000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B-1'!$H$9:$N$9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B-1'!$H$15:$N$15</c:f>
              <c:numCache>
                <c:formatCode>0.0</c:formatCode>
                <c:ptCount val="7"/>
                <c:pt idx="0">
                  <c:v>13</c:v>
                </c:pt>
                <c:pt idx="1">
                  <c:v>14.5</c:v>
                </c:pt>
                <c:pt idx="2">
                  <c:v>15.5</c:v>
                </c:pt>
                <c:pt idx="3">
                  <c:v>16.5</c:v>
                </c:pt>
                <c:pt idx="4">
                  <c:v>17</c:v>
                </c:pt>
                <c:pt idx="5">
                  <c:v>17</c:v>
                </c:pt>
                <c:pt idx="6">
                  <c:v>18.5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541-477C-AAD7-FAA426378635}"/>
            </c:ext>
          </c:extLst>
        </c:ser>
        <c:ser>
          <c:idx val="0"/>
          <c:order val="0"/>
          <c:tx>
            <c:strRef>
              <c:f>'grafiek B-1'!$G$10</c:f>
              <c:strCache>
                <c:ptCount val="1"/>
                <c:pt idx="0">
                  <c:v>groep</c:v>
                </c:pt>
              </c:strCache>
            </c:strRef>
          </c:tx>
          <c:spPr>
            <a:noFill/>
            <a:ln w="127000">
              <a:solidFill>
                <a:srgbClr val="7030A0"/>
              </a:solidFill>
              <a:prstDash val="solid"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B-1'!$H$9:$N$9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B-1'!$H$10:$N$10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41-477C-AAD7-FAA426378635}"/>
            </c:ext>
          </c:extLst>
        </c:ser>
        <c:ser>
          <c:idx val="1"/>
          <c:order val="1"/>
          <c:tx>
            <c:strRef>
              <c:f>'grafiek B-1'!$G$11</c:f>
              <c:strCache>
                <c:ptCount val="1"/>
                <c:pt idx="0">
                  <c:v>leerling</c:v>
                </c:pt>
              </c:strCache>
            </c:strRef>
          </c:tx>
          <c:spPr>
            <a:noFill/>
            <a:ln w="76200">
              <a:solidFill>
                <a:srgbClr val="0070C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B-1'!$H$9:$N$9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B-1'!$H$11:$N$11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41-477C-AAD7-FAA426378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alpha val="40000"/>
                </a:schemeClr>
              </a:solidFill>
              <a:round/>
            </a:ln>
            <a:effectLst/>
          </c:spPr>
        </c:dropLines>
        <c:axId val="339308832"/>
        <c:axId val="339313144"/>
      </c:areaChart>
      <c:catAx>
        <c:axId val="33930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39313144"/>
        <c:crosses val="autoZero"/>
        <c:auto val="1"/>
        <c:lblAlgn val="ctr"/>
        <c:lblOffset val="100"/>
        <c:noMultiLvlLbl val="0"/>
      </c:catAx>
      <c:valAx>
        <c:axId val="3393131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339308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l-NL" sz="2000"/>
              <a:t>Nieuwsbegrip</a:t>
            </a:r>
            <a:r>
              <a:rPr lang="nl-NL" sz="2000" baseline="0"/>
              <a:t> SIT toetsen - groep 7-8</a:t>
            </a:r>
            <a:endParaRPr lang="nl-NL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nl-NL"/>
        </a:p>
      </c:txPr>
    </c:title>
    <c:autoTitleDeleted val="0"/>
    <c:plotArea>
      <c:layout/>
      <c:areaChart>
        <c:grouping val="standard"/>
        <c:varyColors val="0"/>
        <c:ser>
          <c:idx val="2"/>
          <c:order val="2"/>
          <c:tx>
            <c:strRef>
              <c:f>'grafiek B-2'!$G$12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CECFF"/>
            </a:solidFill>
            <a:ln w="25400">
              <a:solidFill>
                <a:srgbClr val="00B0F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B-2'!$H$9:$N$9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B-2'!$H$12:$N$12</c:f>
              <c:numCache>
                <c:formatCode>0.0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41-477C-AAD7-FAA426378635}"/>
            </c:ext>
          </c:extLst>
        </c:ser>
        <c:ser>
          <c:idx val="3"/>
          <c:order val="3"/>
          <c:tx>
            <c:strRef>
              <c:f>'grafiek B-2'!$G$13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B05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B-2'!$H$9:$N$9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B-2'!$H$13:$N$13</c:f>
              <c:numCache>
                <c:formatCode>0.0</c:formatCode>
                <c:ptCount val="7"/>
                <c:pt idx="0">
                  <c:v>20</c:v>
                </c:pt>
                <c:pt idx="1">
                  <c:v>23</c:v>
                </c:pt>
                <c:pt idx="2">
                  <c:v>25.5</c:v>
                </c:pt>
                <c:pt idx="3">
                  <c:v>26</c:v>
                </c:pt>
                <c:pt idx="4">
                  <c:v>26.5</c:v>
                </c:pt>
                <c:pt idx="5">
                  <c:v>27.5</c:v>
                </c:pt>
                <c:pt idx="6">
                  <c:v>29.5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41-477C-AAD7-FAA426378635}"/>
            </c:ext>
          </c:extLst>
        </c:ser>
        <c:ser>
          <c:idx val="4"/>
          <c:order val="4"/>
          <c:tx>
            <c:strRef>
              <c:f>'grafiek B-2'!$G$14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FF99"/>
            </a:solidFill>
            <a:ln w="25400">
              <a:solidFill>
                <a:srgbClr val="FFC00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B-2'!$H$9:$N$9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B-2'!$H$14:$N$14</c:f>
              <c:numCache>
                <c:formatCode>0.0</c:formatCode>
                <c:ptCount val="7"/>
                <c:pt idx="0">
                  <c:v>15</c:v>
                </c:pt>
                <c:pt idx="1">
                  <c:v>17.5</c:v>
                </c:pt>
                <c:pt idx="2">
                  <c:v>20.5</c:v>
                </c:pt>
                <c:pt idx="3">
                  <c:v>20</c:v>
                </c:pt>
                <c:pt idx="4">
                  <c:v>20.5</c:v>
                </c:pt>
                <c:pt idx="5">
                  <c:v>23</c:v>
                </c:pt>
                <c:pt idx="6">
                  <c:v>24.5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41-477C-AAD7-FAA426378635}"/>
            </c:ext>
          </c:extLst>
        </c:ser>
        <c:ser>
          <c:idx val="5"/>
          <c:order val="5"/>
          <c:tx>
            <c:strRef>
              <c:f>'grafiek B-2'!$G$15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9999"/>
            </a:solidFill>
            <a:ln w="25400">
              <a:solidFill>
                <a:srgbClr val="FF000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B-2'!$H$9:$N$9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B-2'!$H$15:$N$15</c:f>
              <c:numCache>
                <c:formatCode>0.0</c:formatCode>
                <c:ptCount val="7"/>
                <c:pt idx="0">
                  <c:v>12</c:v>
                </c:pt>
                <c:pt idx="1">
                  <c:v>14</c:v>
                </c:pt>
                <c:pt idx="2">
                  <c:v>14.5</c:v>
                </c:pt>
                <c:pt idx="3">
                  <c:v>15</c:v>
                </c:pt>
                <c:pt idx="4">
                  <c:v>15.5</c:v>
                </c:pt>
                <c:pt idx="5">
                  <c:v>16</c:v>
                </c:pt>
                <c:pt idx="6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541-477C-AAD7-FAA426378635}"/>
            </c:ext>
          </c:extLst>
        </c:ser>
        <c:ser>
          <c:idx val="0"/>
          <c:order val="0"/>
          <c:tx>
            <c:strRef>
              <c:f>'grafiek B-2'!$G$10</c:f>
              <c:strCache>
                <c:ptCount val="1"/>
                <c:pt idx="0">
                  <c:v>groep</c:v>
                </c:pt>
              </c:strCache>
            </c:strRef>
          </c:tx>
          <c:spPr>
            <a:noFill/>
            <a:ln w="127000" cmpd="sng">
              <a:solidFill>
                <a:srgbClr val="7030A0"/>
              </a:solidFill>
              <a:prstDash val="solid"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B-2'!$H$9:$N$9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B-2'!$H$10:$N$10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41-477C-AAD7-FAA426378635}"/>
            </c:ext>
          </c:extLst>
        </c:ser>
        <c:ser>
          <c:idx val="1"/>
          <c:order val="1"/>
          <c:tx>
            <c:strRef>
              <c:f>'grafiek B-2'!$G$11</c:f>
              <c:strCache>
                <c:ptCount val="1"/>
                <c:pt idx="0">
                  <c:v>leerling</c:v>
                </c:pt>
              </c:strCache>
            </c:strRef>
          </c:tx>
          <c:spPr>
            <a:noFill/>
            <a:ln w="76200">
              <a:solidFill>
                <a:srgbClr val="0070C0"/>
              </a:solidFill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'grafiek B-2'!$H$9:$N$9</c:f>
              <c:strCache>
                <c:ptCount val="7"/>
                <c:pt idx="0">
                  <c:v>blok 1</c:v>
                </c:pt>
                <c:pt idx="1">
                  <c:v>blok 2</c:v>
                </c:pt>
                <c:pt idx="2">
                  <c:v>blok 3</c:v>
                </c:pt>
                <c:pt idx="3">
                  <c:v>blok 4</c:v>
                </c:pt>
                <c:pt idx="4">
                  <c:v>blok 5</c:v>
                </c:pt>
                <c:pt idx="5">
                  <c:v>blok 6</c:v>
                </c:pt>
                <c:pt idx="6">
                  <c:v>blok 7</c:v>
                </c:pt>
              </c:strCache>
            </c:strRef>
          </c:cat>
          <c:val>
            <c:numRef>
              <c:f>'grafiek B-2'!$H$11:$N$11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41-477C-AAD7-FAA426378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alpha val="40000"/>
                </a:schemeClr>
              </a:solidFill>
              <a:round/>
            </a:ln>
            <a:effectLst/>
          </c:spPr>
        </c:dropLines>
        <c:axId val="365995384"/>
        <c:axId val="365996952"/>
      </c:areaChart>
      <c:catAx>
        <c:axId val="36599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65996952"/>
        <c:crosses val="autoZero"/>
        <c:auto val="1"/>
        <c:lblAlgn val="ctr"/>
        <c:lblOffset val="100"/>
        <c:noMultiLvlLbl val="0"/>
      </c:catAx>
      <c:valAx>
        <c:axId val="3659969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365995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 cmpd="sng">
          <a:solidFill>
            <a:srgbClr val="7030A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606425</xdr:colOff>
      <xdr:row>4</xdr:row>
      <xdr:rowOff>187324</xdr:rowOff>
    </xdr:from>
    <xdr:to>
      <xdr:col>17</xdr:col>
      <xdr:colOff>603250</xdr:colOff>
      <xdr:row>31</xdr:row>
      <xdr:rowOff>25400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4</xdr:row>
      <xdr:rowOff>161925</xdr:rowOff>
    </xdr:from>
    <xdr:to>
      <xdr:col>20</xdr:col>
      <xdr:colOff>104775</xdr:colOff>
      <xdr:row>7</xdr:row>
      <xdr:rowOff>0</xdr:rowOff>
    </xdr:to>
    <xdr:sp macro="" textlink="">
      <xdr:nvSpPr>
        <xdr:cNvPr id="3" name="Afgeronde rechthoek 2"/>
        <xdr:cNvSpPr/>
      </xdr:nvSpPr>
      <xdr:spPr>
        <a:xfrm>
          <a:off x="11715750" y="1066800"/>
          <a:ext cx="714375" cy="409575"/>
        </a:xfrm>
        <a:prstGeom prst="roundRect">
          <a:avLst/>
        </a:prstGeom>
        <a:solidFill>
          <a:srgbClr val="CCECFF"/>
        </a:solidFill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20</xdr:col>
      <xdr:colOff>133350</xdr:colOff>
      <xdr:row>4</xdr:row>
      <xdr:rowOff>114300</xdr:rowOff>
    </xdr:from>
    <xdr:to>
      <xdr:col>23</xdr:col>
      <xdr:colOff>419100</xdr:colOff>
      <xdr:row>7</xdr:row>
      <xdr:rowOff>0</xdr:rowOff>
    </xdr:to>
    <xdr:sp macro="" textlink="">
      <xdr:nvSpPr>
        <xdr:cNvPr id="4" name="Tekstvak 3"/>
        <xdr:cNvSpPr txBox="1"/>
      </xdr:nvSpPr>
      <xdr:spPr>
        <a:xfrm>
          <a:off x="12458700" y="1019175"/>
          <a:ext cx="21145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hoog</a:t>
          </a:r>
        </a:p>
      </xdr:txBody>
    </xdr:sp>
    <xdr:clientData/>
  </xdr:twoCellAnchor>
  <xdr:twoCellAnchor>
    <xdr:from>
      <xdr:col>19</xdr:col>
      <xdr:colOff>9525</xdr:colOff>
      <xdr:row>7</xdr:row>
      <xdr:rowOff>142875</xdr:rowOff>
    </xdr:from>
    <xdr:to>
      <xdr:col>20</xdr:col>
      <xdr:colOff>114300</xdr:colOff>
      <xdr:row>9</xdr:row>
      <xdr:rowOff>171450</xdr:rowOff>
    </xdr:to>
    <xdr:sp macro="" textlink="">
      <xdr:nvSpPr>
        <xdr:cNvPr id="5" name="Afgeronde rechthoek 4"/>
        <xdr:cNvSpPr/>
      </xdr:nvSpPr>
      <xdr:spPr>
        <a:xfrm>
          <a:off x="11725275" y="1619250"/>
          <a:ext cx="714375" cy="409575"/>
        </a:xfrm>
        <a:prstGeom prst="roundRect">
          <a:avLst/>
        </a:prstGeom>
        <a:solidFill>
          <a:srgbClr val="92D050"/>
        </a:solidFill>
        <a:ln w="254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19</xdr:col>
      <xdr:colOff>9525</xdr:colOff>
      <xdr:row>10</xdr:row>
      <xdr:rowOff>142875</xdr:rowOff>
    </xdr:from>
    <xdr:to>
      <xdr:col>20</xdr:col>
      <xdr:colOff>114300</xdr:colOff>
      <xdr:row>12</xdr:row>
      <xdr:rowOff>171450</xdr:rowOff>
    </xdr:to>
    <xdr:sp macro="" textlink="">
      <xdr:nvSpPr>
        <xdr:cNvPr id="6" name="Afgeronde rechthoek 5"/>
        <xdr:cNvSpPr/>
      </xdr:nvSpPr>
      <xdr:spPr>
        <a:xfrm>
          <a:off x="11725275" y="2190750"/>
          <a:ext cx="714375" cy="409575"/>
        </a:xfrm>
        <a:prstGeom prst="roundRect">
          <a:avLst/>
        </a:prstGeom>
        <a:solidFill>
          <a:srgbClr val="FFFF99"/>
        </a:solidFill>
        <a:ln w="254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19</xdr:col>
      <xdr:colOff>9525</xdr:colOff>
      <xdr:row>13</xdr:row>
      <xdr:rowOff>142875</xdr:rowOff>
    </xdr:from>
    <xdr:to>
      <xdr:col>20</xdr:col>
      <xdr:colOff>114300</xdr:colOff>
      <xdr:row>15</xdr:row>
      <xdr:rowOff>171450</xdr:rowOff>
    </xdr:to>
    <xdr:sp macro="" textlink="">
      <xdr:nvSpPr>
        <xdr:cNvPr id="7" name="Afgeronde rechthoek 6"/>
        <xdr:cNvSpPr/>
      </xdr:nvSpPr>
      <xdr:spPr>
        <a:xfrm>
          <a:off x="11725275" y="2762250"/>
          <a:ext cx="714375" cy="409575"/>
        </a:xfrm>
        <a:prstGeom prst="roundRect">
          <a:avLst/>
        </a:prstGeom>
        <a:solidFill>
          <a:srgbClr val="FF9999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D</a:t>
          </a:r>
        </a:p>
      </xdr:txBody>
    </xdr:sp>
    <xdr:clientData/>
  </xdr:twoCellAnchor>
  <xdr:twoCellAnchor>
    <xdr:from>
      <xdr:col>20</xdr:col>
      <xdr:colOff>142875</xdr:colOff>
      <xdr:row>7</xdr:row>
      <xdr:rowOff>114300</xdr:rowOff>
    </xdr:from>
    <xdr:to>
      <xdr:col>24</xdr:col>
      <xdr:colOff>142875</xdr:colOff>
      <xdr:row>10</xdr:row>
      <xdr:rowOff>0</xdr:rowOff>
    </xdr:to>
    <xdr:sp macro="" textlink="">
      <xdr:nvSpPr>
        <xdr:cNvPr id="8" name="Tekstvak 7"/>
        <xdr:cNvSpPr txBox="1"/>
      </xdr:nvSpPr>
      <xdr:spPr>
        <a:xfrm>
          <a:off x="12468225" y="1590675"/>
          <a:ext cx="24384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boven</a:t>
          </a:r>
          <a:r>
            <a:rPr lang="nl-NL" sz="2000" baseline="0"/>
            <a:t> gemiddeld</a:t>
          </a:r>
          <a:endParaRPr lang="nl-NL" sz="2000"/>
        </a:p>
      </xdr:txBody>
    </xdr:sp>
    <xdr:clientData/>
  </xdr:twoCellAnchor>
  <xdr:twoCellAnchor>
    <xdr:from>
      <xdr:col>20</xdr:col>
      <xdr:colOff>133349</xdr:colOff>
      <xdr:row>10</xdr:row>
      <xdr:rowOff>114300</xdr:rowOff>
    </xdr:from>
    <xdr:to>
      <xdr:col>24</xdr:col>
      <xdr:colOff>180974</xdr:colOff>
      <xdr:row>13</xdr:row>
      <xdr:rowOff>0</xdr:rowOff>
    </xdr:to>
    <xdr:sp macro="" textlink="">
      <xdr:nvSpPr>
        <xdr:cNvPr id="9" name="Tekstvak 8"/>
        <xdr:cNvSpPr txBox="1"/>
      </xdr:nvSpPr>
      <xdr:spPr>
        <a:xfrm>
          <a:off x="12458699" y="2162175"/>
          <a:ext cx="248602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beneden</a:t>
          </a:r>
          <a:r>
            <a:rPr lang="nl-NL" sz="2000" baseline="0"/>
            <a:t> gemiddeld</a:t>
          </a:r>
          <a:endParaRPr lang="nl-NL" sz="2000"/>
        </a:p>
      </xdr:txBody>
    </xdr:sp>
    <xdr:clientData/>
  </xdr:twoCellAnchor>
  <xdr:twoCellAnchor>
    <xdr:from>
      <xdr:col>20</xdr:col>
      <xdr:colOff>142875</xdr:colOff>
      <xdr:row>13</xdr:row>
      <xdr:rowOff>104775</xdr:rowOff>
    </xdr:from>
    <xdr:to>
      <xdr:col>23</xdr:col>
      <xdr:colOff>428625</xdr:colOff>
      <xdr:row>15</xdr:row>
      <xdr:rowOff>180975</xdr:rowOff>
    </xdr:to>
    <xdr:sp macro="" textlink="">
      <xdr:nvSpPr>
        <xdr:cNvPr id="10" name="Tekstvak 9"/>
        <xdr:cNvSpPr txBox="1"/>
      </xdr:nvSpPr>
      <xdr:spPr>
        <a:xfrm>
          <a:off x="12468225" y="2724150"/>
          <a:ext cx="21145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laag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4</xdr:row>
      <xdr:rowOff>177799</xdr:rowOff>
    </xdr:from>
    <xdr:to>
      <xdr:col>17</xdr:col>
      <xdr:colOff>593725</xdr:colOff>
      <xdr:row>31</xdr:row>
      <xdr:rowOff>15875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4</xdr:row>
      <xdr:rowOff>161925</xdr:rowOff>
    </xdr:from>
    <xdr:to>
      <xdr:col>20</xdr:col>
      <xdr:colOff>104775</xdr:colOff>
      <xdr:row>7</xdr:row>
      <xdr:rowOff>0</xdr:rowOff>
    </xdr:to>
    <xdr:sp macro="" textlink="">
      <xdr:nvSpPr>
        <xdr:cNvPr id="3" name="Afgeronde rechthoek 2"/>
        <xdr:cNvSpPr/>
      </xdr:nvSpPr>
      <xdr:spPr>
        <a:xfrm>
          <a:off x="11715750" y="1066800"/>
          <a:ext cx="714375" cy="409575"/>
        </a:xfrm>
        <a:prstGeom prst="roundRect">
          <a:avLst/>
        </a:prstGeom>
        <a:solidFill>
          <a:srgbClr val="CCECFF"/>
        </a:solidFill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20</xdr:col>
      <xdr:colOff>133350</xdr:colOff>
      <xdr:row>4</xdr:row>
      <xdr:rowOff>114300</xdr:rowOff>
    </xdr:from>
    <xdr:to>
      <xdr:col>23</xdr:col>
      <xdr:colOff>419100</xdr:colOff>
      <xdr:row>7</xdr:row>
      <xdr:rowOff>0</xdr:rowOff>
    </xdr:to>
    <xdr:sp macro="" textlink="">
      <xdr:nvSpPr>
        <xdr:cNvPr id="4" name="Tekstvak 3"/>
        <xdr:cNvSpPr txBox="1"/>
      </xdr:nvSpPr>
      <xdr:spPr>
        <a:xfrm>
          <a:off x="12458700" y="1019175"/>
          <a:ext cx="21145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hoog</a:t>
          </a:r>
        </a:p>
      </xdr:txBody>
    </xdr:sp>
    <xdr:clientData/>
  </xdr:twoCellAnchor>
  <xdr:twoCellAnchor>
    <xdr:from>
      <xdr:col>19</xdr:col>
      <xdr:colOff>9525</xdr:colOff>
      <xdr:row>7</xdr:row>
      <xdr:rowOff>142875</xdr:rowOff>
    </xdr:from>
    <xdr:to>
      <xdr:col>20</xdr:col>
      <xdr:colOff>114300</xdr:colOff>
      <xdr:row>9</xdr:row>
      <xdr:rowOff>171450</xdr:rowOff>
    </xdr:to>
    <xdr:sp macro="" textlink="">
      <xdr:nvSpPr>
        <xdr:cNvPr id="5" name="Afgeronde rechthoek 4"/>
        <xdr:cNvSpPr/>
      </xdr:nvSpPr>
      <xdr:spPr>
        <a:xfrm>
          <a:off x="11725275" y="1619250"/>
          <a:ext cx="714375" cy="409575"/>
        </a:xfrm>
        <a:prstGeom prst="roundRect">
          <a:avLst/>
        </a:prstGeom>
        <a:solidFill>
          <a:srgbClr val="92D050"/>
        </a:solidFill>
        <a:ln w="254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19</xdr:col>
      <xdr:colOff>9525</xdr:colOff>
      <xdr:row>10</xdr:row>
      <xdr:rowOff>142875</xdr:rowOff>
    </xdr:from>
    <xdr:to>
      <xdr:col>20</xdr:col>
      <xdr:colOff>114300</xdr:colOff>
      <xdr:row>12</xdr:row>
      <xdr:rowOff>171450</xdr:rowOff>
    </xdr:to>
    <xdr:sp macro="" textlink="">
      <xdr:nvSpPr>
        <xdr:cNvPr id="6" name="Afgeronde rechthoek 5"/>
        <xdr:cNvSpPr/>
      </xdr:nvSpPr>
      <xdr:spPr>
        <a:xfrm>
          <a:off x="11725275" y="2190750"/>
          <a:ext cx="714375" cy="409575"/>
        </a:xfrm>
        <a:prstGeom prst="roundRect">
          <a:avLst/>
        </a:prstGeom>
        <a:solidFill>
          <a:srgbClr val="FFFF99"/>
        </a:solidFill>
        <a:ln w="254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19</xdr:col>
      <xdr:colOff>9525</xdr:colOff>
      <xdr:row>13</xdr:row>
      <xdr:rowOff>142875</xdr:rowOff>
    </xdr:from>
    <xdr:to>
      <xdr:col>20</xdr:col>
      <xdr:colOff>114300</xdr:colOff>
      <xdr:row>15</xdr:row>
      <xdr:rowOff>171450</xdr:rowOff>
    </xdr:to>
    <xdr:sp macro="" textlink="">
      <xdr:nvSpPr>
        <xdr:cNvPr id="7" name="Afgeronde rechthoek 6"/>
        <xdr:cNvSpPr/>
      </xdr:nvSpPr>
      <xdr:spPr>
        <a:xfrm>
          <a:off x="11725275" y="2762250"/>
          <a:ext cx="714375" cy="409575"/>
        </a:xfrm>
        <a:prstGeom prst="roundRect">
          <a:avLst/>
        </a:prstGeom>
        <a:solidFill>
          <a:srgbClr val="FF9999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D</a:t>
          </a:r>
        </a:p>
      </xdr:txBody>
    </xdr:sp>
    <xdr:clientData/>
  </xdr:twoCellAnchor>
  <xdr:twoCellAnchor>
    <xdr:from>
      <xdr:col>20</xdr:col>
      <xdr:colOff>142875</xdr:colOff>
      <xdr:row>7</xdr:row>
      <xdr:rowOff>114300</xdr:rowOff>
    </xdr:from>
    <xdr:to>
      <xdr:col>24</xdr:col>
      <xdr:colOff>142875</xdr:colOff>
      <xdr:row>10</xdr:row>
      <xdr:rowOff>0</xdr:rowOff>
    </xdr:to>
    <xdr:sp macro="" textlink="">
      <xdr:nvSpPr>
        <xdr:cNvPr id="8" name="Tekstvak 7"/>
        <xdr:cNvSpPr txBox="1"/>
      </xdr:nvSpPr>
      <xdr:spPr>
        <a:xfrm>
          <a:off x="12468225" y="1590675"/>
          <a:ext cx="24384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boven</a:t>
          </a:r>
          <a:r>
            <a:rPr lang="nl-NL" sz="2000" baseline="0"/>
            <a:t> gemiddeld</a:t>
          </a:r>
          <a:endParaRPr lang="nl-NL" sz="2000"/>
        </a:p>
      </xdr:txBody>
    </xdr:sp>
    <xdr:clientData/>
  </xdr:twoCellAnchor>
  <xdr:twoCellAnchor>
    <xdr:from>
      <xdr:col>20</xdr:col>
      <xdr:colOff>133349</xdr:colOff>
      <xdr:row>10</xdr:row>
      <xdr:rowOff>114300</xdr:rowOff>
    </xdr:from>
    <xdr:to>
      <xdr:col>24</xdr:col>
      <xdr:colOff>180974</xdr:colOff>
      <xdr:row>13</xdr:row>
      <xdr:rowOff>0</xdr:rowOff>
    </xdr:to>
    <xdr:sp macro="" textlink="">
      <xdr:nvSpPr>
        <xdr:cNvPr id="9" name="Tekstvak 8"/>
        <xdr:cNvSpPr txBox="1"/>
      </xdr:nvSpPr>
      <xdr:spPr>
        <a:xfrm>
          <a:off x="12458699" y="2162175"/>
          <a:ext cx="248602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beneden</a:t>
          </a:r>
          <a:r>
            <a:rPr lang="nl-NL" sz="2000" baseline="0"/>
            <a:t> gemiddeld</a:t>
          </a:r>
          <a:endParaRPr lang="nl-NL" sz="2000"/>
        </a:p>
      </xdr:txBody>
    </xdr:sp>
    <xdr:clientData/>
  </xdr:twoCellAnchor>
  <xdr:twoCellAnchor>
    <xdr:from>
      <xdr:col>20</xdr:col>
      <xdr:colOff>142875</xdr:colOff>
      <xdr:row>13</xdr:row>
      <xdr:rowOff>104775</xdr:rowOff>
    </xdr:from>
    <xdr:to>
      <xdr:col>23</xdr:col>
      <xdr:colOff>428625</xdr:colOff>
      <xdr:row>15</xdr:row>
      <xdr:rowOff>180975</xdr:rowOff>
    </xdr:to>
    <xdr:sp macro="" textlink="">
      <xdr:nvSpPr>
        <xdr:cNvPr id="10" name="Tekstvak 9"/>
        <xdr:cNvSpPr txBox="1"/>
      </xdr:nvSpPr>
      <xdr:spPr>
        <a:xfrm>
          <a:off x="12468225" y="2724150"/>
          <a:ext cx="21145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laag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587375</xdr:colOff>
      <xdr:row>4</xdr:row>
      <xdr:rowOff>187324</xdr:rowOff>
    </xdr:from>
    <xdr:to>
      <xdr:col>17</xdr:col>
      <xdr:colOff>584200</xdr:colOff>
      <xdr:row>31</xdr:row>
      <xdr:rowOff>25400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4</xdr:row>
      <xdr:rowOff>161925</xdr:rowOff>
    </xdr:from>
    <xdr:to>
      <xdr:col>20</xdr:col>
      <xdr:colOff>104775</xdr:colOff>
      <xdr:row>7</xdr:row>
      <xdr:rowOff>0</xdr:rowOff>
    </xdr:to>
    <xdr:sp macro="" textlink="">
      <xdr:nvSpPr>
        <xdr:cNvPr id="3" name="Afgeronde rechthoek 2"/>
        <xdr:cNvSpPr/>
      </xdr:nvSpPr>
      <xdr:spPr>
        <a:xfrm>
          <a:off x="11715750" y="1066800"/>
          <a:ext cx="714375" cy="409575"/>
        </a:xfrm>
        <a:prstGeom prst="roundRect">
          <a:avLst/>
        </a:prstGeom>
        <a:solidFill>
          <a:srgbClr val="CCECFF"/>
        </a:solidFill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20</xdr:col>
      <xdr:colOff>133350</xdr:colOff>
      <xdr:row>4</xdr:row>
      <xdr:rowOff>114300</xdr:rowOff>
    </xdr:from>
    <xdr:to>
      <xdr:col>23</xdr:col>
      <xdr:colOff>419100</xdr:colOff>
      <xdr:row>7</xdr:row>
      <xdr:rowOff>0</xdr:rowOff>
    </xdr:to>
    <xdr:sp macro="" textlink="">
      <xdr:nvSpPr>
        <xdr:cNvPr id="4" name="Tekstvak 3"/>
        <xdr:cNvSpPr txBox="1"/>
      </xdr:nvSpPr>
      <xdr:spPr>
        <a:xfrm>
          <a:off x="12458700" y="1019175"/>
          <a:ext cx="21145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hoog</a:t>
          </a:r>
        </a:p>
      </xdr:txBody>
    </xdr:sp>
    <xdr:clientData/>
  </xdr:twoCellAnchor>
  <xdr:twoCellAnchor>
    <xdr:from>
      <xdr:col>19</xdr:col>
      <xdr:colOff>9525</xdr:colOff>
      <xdr:row>7</xdr:row>
      <xdr:rowOff>142875</xdr:rowOff>
    </xdr:from>
    <xdr:to>
      <xdr:col>20</xdr:col>
      <xdr:colOff>114300</xdr:colOff>
      <xdr:row>9</xdr:row>
      <xdr:rowOff>171450</xdr:rowOff>
    </xdr:to>
    <xdr:sp macro="" textlink="">
      <xdr:nvSpPr>
        <xdr:cNvPr id="5" name="Afgeronde rechthoek 4"/>
        <xdr:cNvSpPr/>
      </xdr:nvSpPr>
      <xdr:spPr>
        <a:xfrm>
          <a:off x="11725275" y="1619250"/>
          <a:ext cx="714375" cy="409575"/>
        </a:xfrm>
        <a:prstGeom prst="roundRect">
          <a:avLst/>
        </a:prstGeom>
        <a:solidFill>
          <a:srgbClr val="CCFFCC"/>
        </a:solidFill>
        <a:ln w="254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19</xdr:col>
      <xdr:colOff>9525</xdr:colOff>
      <xdr:row>10</xdr:row>
      <xdr:rowOff>142875</xdr:rowOff>
    </xdr:from>
    <xdr:to>
      <xdr:col>20</xdr:col>
      <xdr:colOff>114300</xdr:colOff>
      <xdr:row>12</xdr:row>
      <xdr:rowOff>171450</xdr:rowOff>
    </xdr:to>
    <xdr:sp macro="" textlink="">
      <xdr:nvSpPr>
        <xdr:cNvPr id="6" name="Afgeronde rechthoek 5"/>
        <xdr:cNvSpPr/>
      </xdr:nvSpPr>
      <xdr:spPr>
        <a:xfrm>
          <a:off x="11725275" y="2190750"/>
          <a:ext cx="714375" cy="409575"/>
        </a:xfrm>
        <a:prstGeom prst="roundRect">
          <a:avLst/>
        </a:prstGeom>
        <a:solidFill>
          <a:srgbClr val="FFFF99"/>
        </a:solidFill>
        <a:ln w="254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19</xdr:col>
      <xdr:colOff>9525</xdr:colOff>
      <xdr:row>13</xdr:row>
      <xdr:rowOff>142875</xdr:rowOff>
    </xdr:from>
    <xdr:to>
      <xdr:col>20</xdr:col>
      <xdr:colOff>114300</xdr:colOff>
      <xdr:row>15</xdr:row>
      <xdr:rowOff>171450</xdr:rowOff>
    </xdr:to>
    <xdr:sp macro="" textlink="">
      <xdr:nvSpPr>
        <xdr:cNvPr id="7" name="Afgeronde rechthoek 6"/>
        <xdr:cNvSpPr/>
      </xdr:nvSpPr>
      <xdr:spPr>
        <a:xfrm>
          <a:off x="11725275" y="2762250"/>
          <a:ext cx="714375" cy="409575"/>
        </a:xfrm>
        <a:prstGeom prst="roundRect">
          <a:avLst/>
        </a:prstGeom>
        <a:solidFill>
          <a:srgbClr val="FF9999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D</a:t>
          </a:r>
        </a:p>
      </xdr:txBody>
    </xdr:sp>
    <xdr:clientData/>
  </xdr:twoCellAnchor>
  <xdr:twoCellAnchor>
    <xdr:from>
      <xdr:col>20</xdr:col>
      <xdr:colOff>142875</xdr:colOff>
      <xdr:row>7</xdr:row>
      <xdr:rowOff>114300</xdr:rowOff>
    </xdr:from>
    <xdr:to>
      <xdr:col>24</xdr:col>
      <xdr:colOff>142875</xdr:colOff>
      <xdr:row>10</xdr:row>
      <xdr:rowOff>0</xdr:rowOff>
    </xdr:to>
    <xdr:sp macro="" textlink="">
      <xdr:nvSpPr>
        <xdr:cNvPr id="8" name="Tekstvak 7"/>
        <xdr:cNvSpPr txBox="1"/>
      </xdr:nvSpPr>
      <xdr:spPr>
        <a:xfrm>
          <a:off x="12468225" y="1590675"/>
          <a:ext cx="24384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boven</a:t>
          </a:r>
          <a:r>
            <a:rPr lang="nl-NL" sz="2000" baseline="0"/>
            <a:t> gemiddeld</a:t>
          </a:r>
          <a:endParaRPr lang="nl-NL" sz="2000"/>
        </a:p>
      </xdr:txBody>
    </xdr:sp>
    <xdr:clientData/>
  </xdr:twoCellAnchor>
  <xdr:twoCellAnchor>
    <xdr:from>
      <xdr:col>20</xdr:col>
      <xdr:colOff>133349</xdr:colOff>
      <xdr:row>10</xdr:row>
      <xdr:rowOff>114300</xdr:rowOff>
    </xdr:from>
    <xdr:to>
      <xdr:col>24</xdr:col>
      <xdr:colOff>180974</xdr:colOff>
      <xdr:row>13</xdr:row>
      <xdr:rowOff>0</xdr:rowOff>
    </xdr:to>
    <xdr:sp macro="" textlink="">
      <xdr:nvSpPr>
        <xdr:cNvPr id="9" name="Tekstvak 8"/>
        <xdr:cNvSpPr txBox="1"/>
      </xdr:nvSpPr>
      <xdr:spPr>
        <a:xfrm>
          <a:off x="12458699" y="2162175"/>
          <a:ext cx="248602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beneden</a:t>
          </a:r>
          <a:r>
            <a:rPr lang="nl-NL" sz="2000" baseline="0"/>
            <a:t> gemiddeld</a:t>
          </a:r>
          <a:endParaRPr lang="nl-NL" sz="2000"/>
        </a:p>
      </xdr:txBody>
    </xdr:sp>
    <xdr:clientData/>
  </xdr:twoCellAnchor>
  <xdr:twoCellAnchor>
    <xdr:from>
      <xdr:col>20</xdr:col>
      <xdr:colOff>142875</xdr:colOff>
      <xdr:row>13</xdr:row>
      <xdr:rowOff>104775</xdr:rowOff>
    </xdr:from>
    <xdr:to>
      <xdr:col>23</xdr:col>
      <xdr:colOff>428625</xdr:colOff>
      <xdr:row>15</xdr:row>
      <xdr:rowOff>180975</xdr:rowOff>
    </xdr:to>
    <xdr:sp macro="" textlink="">
      <xdr:nvSpPr>
        <xdr:cNvPr id="10" name="Tekstvak 9"/>
        <xdr:cNvSpPr txBox="1"/>
      </xdr:nvSpPr>
      <xdr:spPr>
        <a:xfrm>
          <a:off x="12468225" y="2724150"/>
          <a:ext cx="21145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laag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4</xdr:row>
      <xdr:rowOff>187324</xdr:rowOff>
    </xdr:from>
    <xdr:to>
      <xdr:col>18</xdr:col>
      <xdr:colOff>3175</xdr:colOff>
      <xdr:row>31</xdr:row>
      <xdr:rowOff>25400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4</xdr:row>
      <xdr:rowOff>161925</xdr:rowOff>
    </xdr:from>
    <xdr:to>
      <xdr:col>20</xdr:col>
      <xdr:colOff>104775</xdr:colOff>
      <xdr:row>7</xdr:row>
      <xdr:rowOff>0</xdr:rowOff>
    </xdr:to>
    <xdr:sp macro="" textlink="">
      <xdr:nvSpPr>
        <xdr:cNvPr id="3" name="Afgeronde rechthoek 2"/>
        <xdr:cNvSpPr/>
      </xdr:nvSpPr>
      <xdr:spPr>
        <a:xfrm>
          <a:off x="11715750" y="1066800"/>
          <a:ext cx="714375" cy="409575"/>
        </a:xfrm>
        <a:prstGeom prst="roundRect">
          <a:avLst/>
        </a:prstGeom>
        <a:solidFill>
          <a:srgbClr val="CCECFF"/>
        </a:solidFill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20</xdr:col>
      <xdr:colOff>133350</xdr:colOff>
      <xdr:row>4</xdr:row>
      <xdr:rowOff>114300</xdr:rowOff>
    </xdr:from>
    <xdr:to>
      <xdr:col>23</xdr:col>
      <xdr:colOff>419100</xdr:colOff>
      <xdr:row>7</xdr:row>
      <xdr:rowOff>0</xdr:rowOff>
    </xdr:to>
    <xdr:sp macro="" textlink="">
      <xdr:nvSpPr>
        <xdr:cNvPr id="4" name="Tekstvak 3"/>
        <xdr:cNvSpPr txBox="1"/>
      </xdr:nvSpPr>
      <xdr:spPr>
        <a:xfrm>
          <a:off x="12458700" y="1019175"/>
          <a:ext cx="21145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hoog</a:t>
          </a:r>
        </a:p>
      </xdr:txBody>
    </xdr:sp>
    <xdr:clientData/>
  </xdr:twoCellAnchor>
  <xdr:twoCellAnchor>
    <xdr:from>
      <xdr:col>19</xdr:col>
      <xdr:colOff>9525</xdr:colOff>
      <xdr:row>7</xdr:row>
      <xdr:rowOff>142875</xdr:rowOff>
    </xdr:from>
    <xdr:to>
      <xdr:col>20</xdr:col>
      <xdr:colOff>114300</xdr:colOff>
      <xdr:row>9</xdr:row>
      <xdr:rowOff>171450</xdr:rowOff>
    </xdr:to>
    <xdr:sp macro="" textlink="">
      <xdr:nvSpPr>
        <xdr:cNvPr id="5" name="Afgeronde rechthoek 4"/>
        <xdr:cNvSpPr/>
      </xdr:nvSpPr>
      <xdr:spPr>
        <a:xfrm>
          <a:off x="11725275" y="1619250"/>
          <a:ext cx="714375" cy="409575"/>
        </a:xfrm>
        <a:prstGeom prst="roundRect">
          <a:avLst/>
        </a:prstGeom>
        <a:solidFill>
          <a:srgbClr val="CCFFCC"/>
        </a:solidFill>
        <a:ln w="254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19</xdr:col>
      <xdr:colOff>9525</xdr:colOff>
      <xdr:row>10</xdr:row>
      <xdr:rowOff>142875</xdr:rowOff>
    </xdr:from>
    <xdr:to>
      <xdr:col>20</xdr:col>
      <xdr:colOff>114300</xdr:colOff>
      <xdr:row>12</xdr:row>
      <xdr:rowOff>171450</xdr:rowOff>
    </xdr:to>
    <xdr:sp macro="" textlink="">
      <xdr:nvSpPr>
        <xdr:cNvPr id="6" name="Afgeronde rechthoek 5"/>
        <xdr:cNvSpPr/>
      </xdr:nvSpPr>
      <xdr:spPr>
        <a:xfrm>
          <a:off x="11725275" y="2190750"/>
          <a:ext cx="714375" cy="409575"/>
        </a:xfrm>
        <a:prstGeom prst="roundRect">
          <a:avLst/>
        </a:prstGeom>
        <a:solidFill>
          <a:srgbClr val="FFFF99"/>
        </a:solidFill>
        <a:ln w="254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19</xdr:col>
      <xdr:colOff>9525</xdr:colOff>
      <xdr:row>13</xdr:row>
      <xdr:rowOff>142875</xdr:rowOff>
    </xdr:from>
    <xdr:to>
      <xdr:col>20</xdr:col>
      <xdr:colOff>114300</xdr:colOff>
      <xdr:row>15</xdr:row>
      <xdr:rowOff>171450</xdr:rowOff>
    </xdr:to>
    <xdr:sp macro="" textlink="">
      <xdr:nvSpPr>
        <xdr:cNvPr id="7" name="Afgeronde rechthoek 6"/>
        <xdr:cNvSpPr/>
      </xdr:nvSpPr>
      <xdr:spPr>
        <a:xfrm>
          <a:off x="11725275" y="2762250"/>
          <a:ext cx="714375" cy="409575"/>
        </a:xfrm>
        <a:prstGeom prst="roundRect">
          <a:avLst/>
        </a:prstGeom>
        <a:solidFill>
          <a:srgbClr val="FF9999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D</a:t>
          </a:r>
        </a:p>
      </xdr:txBody>
    </xdr:sp>
    <xdr:clientData/>
  </xdr:twoCellAnchor>
  <xdr:twoCellAnchor>
    <xdr:from>
      <xdr:col>20</xdr:col>
      <xdr:colOff>142875</xdr:colOff>
      <xdr:row>7</xdr:row>
      <xdr:rowOff>114300</xdr:rowOff>
    </xdr:from>
    <xdr:to>
      <xdr:col>24</xdr:col>
      <xdr:colOff>142875</xdr:colOff>
      <xdr:row>10</xdr:row>
      <xdr:rowOff>0</xdr:rowOff>
    </xdr:to>
    <xdr:sp macro="" textlink="">
      <xdr:nvSpPr>
        <xdr:cNvPr id="8" name="Tekstvak 7"/>
        <xdr:cNvSpPr txBox="1"/>
      </xdr:nvSpPr>
      <xdr:spPr>
        <a:xfrm>
          <a:off x="12468225" y="1590675"/>
          <a:ext cx="24384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boven</a:t>
          </a:r>
          <a:r>
            <a:rPr lang="nl-NL" sz="2000" baseline="0"/>
            <a:t> gemiddeld</a:t>
          </a:r>
          <a:endParaRPr lang="nl-NL" sz="2000"/>
        </a:p>
      </xdr:txBody>
    </xdr:sp>
    <xdr:clientData/>
  </xdr:twoCellAnchor>
  <xdr:twoCellAnchor>
    <xdr:from>
      <xdr:col>20</xdr:col>
      <xdr:colOff>133349</xdr:colOff>
      <xdr:row>10</xdr:row>
      <xdr:rowOff>114300</xdr:rowOff>
    </xdr:from>
    <xdr:to>
      <xdr:col>24</xdr:col>
      <xdr:colOff>180974</xdr:colOff>
      <xdr:row>13</xdr:row>
      <xdr:rowOff>0</xdr:rowOff>
    </xdr:to>
    <xdr:sp macro="" textlink="">
      <xdr:nvSpPr>
        <xdr:cNvPr id="9" name="Tekstvak 8"/>
        <xdr:cNvSpPr txBox="1"/>
      </xdr:nvSpPr>
      <xdr:spPr>
        <a:xfrm>
          <a:off x="12458699" y="2162175"/>
          <a:ext cx="248602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beneden</a:t>
          </a:r>
          <a:r>
            <a:rPr lang="nl-NL" sz="2000" baseline="0"/>
            <a:t> gemiddeld</a:t>
          </a:r>
          <a:endParaRPr lang="nl-NL" sz="2000"/>
        </a:p>
      </xdr:txBody>
    </xdr:sp>
    <xdr:clientData/>
  </xdr:twoCellAnchor>
  <xdr:twoCellAnchor>
    <xdr:from>
      <xdr:col>20</xdr:col>
      <xdr:colOff>142875</xdr:colOff>
      <xdr:row>13</xdr:row>
      <xdr:rowOff>104775</xdr:rowOff>
    </xdr:from>
    <xdr:to>
      <xdr:col>23</xdr:col>
      <xdr:colOff>428625</xdr:colOff>
      <xdr:row>15</xdr:row>
      <xdr:rowOff>180975</xdr:rowOff>
    </xdr:to>
    <xdr:sp macro="" textlink="">
      <xdr:nvSpPr>
        <xdr:cNvPr id="10" name="Tekstvak 9"/>
        <xdr:cNvSpPr txBox="1"/>
      </xdr:nvSpPr>
      <xdr:spPr>
        <a:xfrm>
          <a:off x="12468225" y="2724150"/>
          <a:ext cx="21145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laag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190499</xdr:rowOff>
    </xdr:from>
    <xdr:to>
      <xdr:col>17</xdr:col>
      <xdr:colOff>606425</xdr:colOff>
      <xdr:row>31</xdr:row>
      <xdr:rowOff>28575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4</xdr:row>
      <xdr:rowOff>161925</xdr:rowOff>
    </xdr:from>
    <xdr:to>
      <xdr:col>20</xdr:col>
      <xdr:colOff>104775</xdr:colOff>
      <xdr:row>7</xdr:row>
      <xdr:rowOff>0</xdr:rowOff>
    </xdr:to>
    <xdr:sp macro="" textlink="">
      <xdr:nvSpPr>
        <xdr:cNvPr id="19" name="Afgeronde rechthoek 18"/>
        <xdr:cNvSpPr/>
      </xdr:nvSpPr>
      <xdr:spPr>
        <a:xfrm>
          <a:off x="11715750" y="1066800"/>
          <a:ext cx="714375" cy="409575"/>
        </a:xfrm>
        <a:prstGeom prst="roundRect">
          <a:avLst/>
        </a:prstGeom>
        <a:solidFill>
          <a:srgbClr val="CCECFF"/>
        </a:solidFill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20</xdr:col>
      <xdr:colOff>133350</xdr:colOff>
      <xdr:row>4</xdr:row>
      <xdr:rowOff>114300</xdr:rowOff>
    </xdr:from>
    <xdr:to>
      <xdr:col>23</xdr:col>
      <xdr:colOff>419100</xdr:colOff>
      <xdr:row>7</xdr:row>
      <xdr:rowOff>0</xdr:rowOff>
    </xdr:to>
    <xdr:sp macro="" textlink="">
      <xdr:nvSpPr>
        <xdr:cNvPr id="20" name="Tekstvak 19"/>
        <xdr:cNvSpPr txBox="1"/>
      </xdr:nvSpPr>
      <xdr:spPr>
        <a:xfrm>
          <a:off x="12458700" y="1019175"/>
          <a:ext cx="21145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hoog</a:t>
          </a:r>
        </a:p>
      </xdr:txBody>
    </xdr:sp>
    <xdr:clientData/>
  </xdr:twoCellAnchor>
  <xdr:twoCellAnchor>
    <xdr:from>
      <xdr:col>19</xdr:col>
      <xdr:colOff>9525</xdr:colOff>
      <xdr:row>7</xdr:row>
      <xdr:rowOff>142875</xdr:rowOff>
    </xdr:from>
    <xdr:to>
      <xdr:col>20</xdr:col>
      <xdr:colOff>114300</xdr:colOff>
      <xdr:row>9</xdr:row>
      <xdr:rowOff>171450</xdr:rowOff>
    </xdr:to>
    <xdr:sp macro="" textlink="">
      <xdr:nvSpPr>
        <xdr:cNvPr id="21" name="Afgeronde rechthoek 20"/>
        <xdr:cNvSpPr/>
      </xdr:nvSpPr>
      <xdr:spPr>
        <a:xfrm>
          <a:off x="11725275" y="1619250"/>
          <a:ext cx="714375" cy="409575"/>
        </a:xfrm>
        <a:prstGeom prst="roundRect">
          <a:avLst/>
        </a:prstGeom>
        <a:solidFill>
          <a:srgbClr val="92D050"/>
        </a:solidFill>
        <a:ln w="254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19</xdr:col>
      <xdr:colOff>9525</xdr:colOff>
      <xdr:row>10</xdr:row>
      <xdr:rowOff>142875</xdr:rowOff>
    </xdr:from>
    <xdr:to>
      <xdr:col>20</xdr:col>
      <xdr:colOff>114300</xdr:colOff>
      <xdr:row>12</xdr:row>
      <xdr:rowOff>171450</xdr:rowOff>
    </xdr:to>
    <xdr:sp macro="" textlink="">
      <xdr:nvSpPr>
        <xdr:cNvPr id="22" name="Afgeronde rechthoek 21"/>
        <xdr:cNvSpPr/>
      </xdr:nvSpPr>
      <xdr:spPr>
        <a:xfrm>
          <a:off x="11725275" y="2190750"/>
          <a:ext cx="714375" cy="409575"/>
        </a:xfrm>
        <a:prstGeom prst="roundRect">
          <a:avLst/>
        </a:prstGeom>
        <a:solidFill>
          <a:srgbClr val="FFFF99"/>
        </a:solidFill>
        <a:ln w="254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19</xdr:col>
      <xdr:colOff>9525</xdr:colOff>
      <xdr:row>13</xdr:row>
      <xdr:rowOff>142875</xdr:rowOff>
    </xdr:from>
    <xdr:to>
      <xdr:col>20</xdr:col>
      <xdr:colOff>114300</xdr:colOff>
      <xdr:row>15</xdr:row>
      <xdr:rowOff>171450</xdr:rowOff>
    </xdr:to>
    <xdr:sp macro="" textlink="">
      <xdr:nvSpPr>
        <xdr:cNvPr id="23" name="Afgeronde rechthoek 22"/>
        <xdr:cNvSpPr/>
      </xdr:nvSpPr>
      <xdr:spPr>
        <a:xfrm>
          <a:off x="11725275" y="2762250"/>
          <a:ext cx="714375" cy="409575"/>
        </a:xfrm>
        <a:prstGeom prst="roundRect">
          <a:avLst/>
        </a:prstGeom>
        <a:solidFill>
          <a:srgbClr val="FF9999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D</a:t>
          </a:r>
        </a:p>
      </xdr:txBody>
    </xdr:sp>
    <xdr:clientData/>
  </xdr:twoCellAnchor>
  <xdr:twoCellAnchor>
    <xdr:from>
      <xdr:col>20</xdr:col>
      <xdr:colOff>142875</xdr:colOff>
      <xdr:row>7</xdr:row>
      <xdr:rowOff>114300</xdr:rowOff>
    </xdr:from>
    <xdr:to>
      <xdr:col>24</xdr:col>
      <xdr:colOff>142875</xdr:colOff>
      <xdr:row>10</xdr:row>
      <xdr:rowOff>0</xdr:rowOff>
    </xdr:to>
    <xdr:sp macro="" textlink="">
      <xdr:nvSpPr>
        <xdr:cNvPr id="24" name="Tekstvak 23"/>
        <xdr:cNvSpPr txBox="1"/>
      </xdr:nvSpPr>
      <xdr:spPr>
        <a:xfrm>
          <a:off x="12468225" y="1590675"/>
          <a:ext cx="24384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boven</a:t>
          </a:r>
          <a:r>
            <a:rPr lang="nl-NL" sz="2000" baseline="0"/>
            <a:t> gemiddeld</a:t>
          </a:r>
          <a:endParaRPr lang="nl-NL" sz="2000"/>
        </a:p>
      </xdr:txBody>
    </xdr:sp>
    <xdr:clientData/>
  </xdr:twoCellAnchor>
  <xdr:twoCellAnchor>
    <xdr:from>
      <xdr:col>20</xdr:col>
      <xdr:colOff>133349</xdr:colOff>
      <xdr:row>10</xdr:row>
      <xdr:rowOff>114300</xdr:rowOff>
    </xdr:from>
    <xdr:to>
      <xdr:col>24</xdr:col>
      <xdr:colOff>180974</xdr:colOff>
      <xdr:row>13</xdr:row>
      <xdr:rowOff>0</xdr:rowOff>
    </xdr:to>
    <xdr:sp macro="" textlink="">
      <xdr:nvSpPr>
        <xdr:cNvPr id="25" name="Tekstvak 24"/>
        <xdr:cNvSpPr txBox="1"/>
      </xdr:nvSpPr>
      <xdr:spPr>
        <a:xfrm>
          <a:off x="12458699" y="2162175"/>
          <a:ext cx="248602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beneden</a:t>
          </a:r>
          <a:r>
            <a:rPr lang="nl-NL" sz="2000" baseline="0"/>
            <a:t> gemiddeld</a:t>
          </a:r>
          <a:endParaRPr lang="nl-NL" sz="2000"/>
        </a:p>
      </xdr:txBody>
    </xdr:sp>
    <xdr:clientData/>
  </xdr:twoCellAnchor>
  <xdr:twoCellAnchor>
    <xdr:from>
      <xdr:col>20</xdr:col>
      <xdr:colOff>142875</xdr:colOff>
      <xdr:row>13</xdr:row>
      <xdr:rowOff>104775</xdr:rowOff>
    </xdr:from>
    <xdr:to>
      <xdr:col>23</xdr:col>
      <xdr:colOff>428625</xdr:colOff>
      <xdr:row>15</xdr:row>
      <xdr:rowOff>180975</xdr:rowOff>
    </xdr:to>
    <xdr:sp macro="" textlink="">
      <xdr:nvSpPr>
        <xdr:cNvPr id="26" name="Tekstvak 25"/>
        <xdr:cNvSpPr txBox="1"/>
      </xdr:nvSpPr>
      <xdr:spPr>
        <a:xfrm>
          <a:off x="12468225" y="2724150"/>
          <a:ext cx="21145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laag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606425</xdr:colOff>
      <xdr:row>4</xdr:row>
      <xdr:rowOff>187324</xdr:rowOff>
    </xdr:from>
    <xdr:to>
      <xdr:col>17</xdr:col>
      <xdr:colOff>603250</xdr:colOff>
      <xdr:row>31</xdr:row>
      <xdr:rowOff>25400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4</xdr:row>
      <xdr:rowOff>161925</xdr:rowOff>
    </xdr:from>
    <xdr:to>
      <xdr:col>20</xdr:col>
      <xdr:colOff>104775</xdr:colOff>
      <xdr:row>7</xdr:row>
      <xdr:rowOff>0</xdr:rowOff>
    </xdr:to>
    <xdr:sp macro="" textlink="">
      <xdr:nvSpPr>
        <xdr:cNvPr id="2" name="Afgeronde rechthoek 1"/>
        <xdr:cNvSpPr/>
      </xdr:nvSpPr>
      <xdr:spPr>
        <a:xfrm>
          <a:off x="11715750" y="1066800"/>
          <a:ext cx="714375" cy="409575"/>
        </a:xfrm>
        <a:prstGeom prst="roundRect">
          <a:avLst/>
        </a:prstGeom>
        <a:solidFill>
          <a:srgbClr val="CCECFF"/>
        </a:solidFill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20</xdr:col>
      <xdr:colOff>133350</xdr:colOff>
      <xdr:row>4</xdr:row>
      <xdr:rowOff>114300</xdr:rowOff>
    </xdr:from>
    <xdr:to>
      <xdr:col>23</xdr:col>
      <xdr:colOff>419100</xdr:colOff>
      <xdr:row>7</xdr:row>
      <xdr:rowOff>0</xdr:rowOff>
    </xdr:to>
    <xdr:sp macro="" textlink="">
      <xdr:nvSpPr>
        <xdr:cNvPr id="3" name="Tekstvak 2"/>
        <xdr:cNvSpPr txBox="1"/>
      </xdr:nvSpPr>
      <xdr:spPr>
        <a:xfrm>
          <a:off x="12458700" y="1019175"/>
          <a:ext cx="21145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hoog</a:t>
          </a:r>
        </a:p>
      </xdr:txBody>
    </xdr:sp>
    <xdr:clientData/>
  </xdr:twoCellAnchor>
  <xdr:twoCellAnchor>
    <xdr:from>
      <xdr:col>19</xdr:col>
      <xdr:colOff>9525</xdr:colOff>
      <xdr:row>7</xdr:row>
      <xdr:rowOff>142875</xdr:rowOff>
    </xdr:from>
    <xdr:to>
      <xdr:col>20</xdr:col>
      <xdr:colOff>114300</xdr:colOff>
      <xdr:row>9</xdr:row>
      <xdr:rowOff>171450</xdr:rowOff>
    </xdr:to>
    <xdr:sp macro="" textlink="">
      <xdr:nvSpPr>
        <xdr:cNvPr id="6" name="Afgeronde rechthoek 5"/>
        <xdr:cNvSpPr/>
      </xdr:nvSpPr>
      <xdr:spPr>
        <a:xfrm>
          <a:off x="11725275" y="1619250"/>
          <a:ext cx="714375" cy="409575"/>
        </a:xfrm>
        <a:prstGeom prst="roundRect">
          <a:avLst/>
        </a:prstGeom>
        <a:solidFill>
          <a:srgbClr val="92D050"/>
        </a:solidFill>
        <a:ln w="254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19</xdr:col>
      <xdr:colOff>9525</xdr:colOff>
      <xdr:row>10</xdr:row>
      <xdr:rowOff>142875</xdr:rowOff>
    </xdr:from>
    <xdr:to>
      <xdr:col>20</xdr:col>
      <xdr:colOff>114300</xdr:colOff>
      <xdr:row>12</xdr:row>
      <xdr:rowOff>171450</xdr:rowOff>
    </xdr:to>
    <xdr:sp macro="" textlink="">
      <xdr:nvSpPr>
        <xdr:cNvPr id="7" name="Afgeronde rechthoek 6"/>
        <xdr:cNvSpPr/>
      </xdr:nvSpPr>
      <xdr:spPr>
        <a:xfrm>
          <a:off x="11725275" y="2190750"/>
          <a:ext cx="714375" cy="409575"/>
        </a:xfrm>
        <a:prstGeom prst="roundRect">
          <a:avLst/>
        </a:prstGeom>
        <a:solidFill>
          <a:srgbClr val="FFFF99"/>
        </a:solidFill>
        <a:ln w="254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19</xdr:col>
      <xdr:colOff>9525</xdr:colOff>
      <xdr:row>13</xdr:row>
      <xdr:rowOff>142875</xdr:rowOff>
    </xdr:from>
    <xdr:to>
      <xdr:col>20</xdr:col>
      <xdr:colOff>114300</xdr:colOff>
      <xdr:row>15</xdr:row>
      <xdr:rowOff>171450</xdr:rowOff>
    </xdr:to>
    <xdr:sp macro="" textlink="">
      <xdr:nvSpPr>
        <xdr:cNvPr id="8" name="Afgeronde rechthoek 7"/>
        <xdr:cNvSpPr/>
      </xdr:nvSpPr>
      <xdr:spPr>
        <a:xfrm>
          <a:off x="11725275" y="2762250"/>
          <a:ext cx="714375" cy="409575"/>
        </a:xfrm>
        <a:prstGeom prst="roundRect">
          <a:avLst/>
        </a:prstGeom>
        <a:solidFill>
          <a:srgbClr val="FF9999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400">
              <a:solidFill>
                <a:sysClr val="windowText" lastClr="000000"/>
              </a:solidFill>
            </a:rPr>
            <a:t>D</a:t>
          </a:r>
        </a:p>
      </xdr:txBody>
    </xdr:sp>
    <xdr:clientData/>
  </xdr:twoCellAnchor>
  <xdr:twoCellAnchor>
    <xdr:from>
      <xdr:col>20</xdr:col>
      <xdr:colOff>142875</xdr:colOff>
      <xdr:row>7</xdr:row>
      <xdr:rowOff>114300</xdr:rowOff>
    </xdr:from>
    <xdr:to>
      <xdr:col>24</xdr:col>
      <xdr:colOff>142875</xdr:colOff>
      <xdr:row>10</xdr:row>
      <xdr:rowOff>0</xdr:rowOff>
    </xdr:to>
    <xdr:sp macro="" textlink="">
      <xdr:nvSpPr>
        <xdr:cNvPr id="9" name="Tekstvak 8"/>
        <xdr:cNvSpPr txBox="1"/>
      </xdr:nvSpPr>
      <xdr:spPr>
        <a:xfrm>
          <a:off x="12468225" y="1590675"/>
          <a:ext cx="24384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boven</a:t>
          </a:r>
          <a:r>
            <a:rPr lang="nl-NL" sz="2000" baseline="0"/>
            <a:t> gemiddeld</a:t>
          </a:r>
          <a:endParaRPr lang="nl-NL" sz="2000"/>
        </a:p>
      </xdr:txBody>
    </xdr:sp>
    <xdr:clientData/>
  </xdr:twoCellAnchor>
  <xdr:twoCellAnchor>
    <xdr:from>
      <xdr:col>20</xdr:col>
      <xdr:colOff>133349</xdr:colOff>
      <xdr:row>10</xdr:row>
      <xdr:rowOff>114300</xdr:rowOff>
    </xdr:from>
    <xdr:to>
      <xdr:col>24</xdr:col>
      <xdr:colOff>180974</xdr:colOff>
      <xdr:row>13</xdr:row>
      <xdr:rowOff>0</xdr:rowOff>
    </xdr:to>
    <xdr:sp macro="" textlink="">
      <xdr:nvSpPr>
        <xdr:cNvPr id="10" name="Tekstvak 9"/>
        <xdr:cNvSpPr txBox="1"/>
      </xdr:nvSpPr>
      <xdr:spPr>
        <a:xfrm>
          <a:off x="12458699" y="2162175"/>
          <a:ext cx="248602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beneden</a:t>
          </a:r>
          <a:r>
            <a:rPr lang="nl-NL" sz="2000" baseline="0"/>
            <a:t> gemiddeld</a:t>
          </a:r>
          <a:endParaRPr lang="nl-NL" sz="2000"/>
        </a:p>
      </xdr:txBody>
    </xdr:sp>
    <xdr:clientData/>
  </xdr:twoCellAnchor>
  <xdr:twoCellAnchor>
    <xdr:from>
      <xdr:col>20</xdr:col>
      <xdr:colOff>142875</xdr:colOff>
      <xdr:row>13</xdr:row>
      <xdr:rowOff>104775</xdr:rowOff>
    </xdr:from>
    <xdr:to>
      <xdr:col>23</xdr:col>
      <xdr:colOff>428625</xdr:colOff>
      <xdr:row>15</xdr:row>
      <xdr:rowOff>180975</xdr:rowOff>
    </xdr:to>
    <xdr:sp macro="" textlink="">
      <xdr:nvSpPr>
        <xdr:cNvPr id="11" name="Tekstvak 10"/>
        <xdr:cNvSpPr txBox="1"/>
      </xdr:nvSpPr>
      <xdr:spPr>
        <a:xfrm>
          <a:off x="12468225" y="2724150"/>
          <a:ext cx="21145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= laag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FD41"/>
  <sheetViews>
    <sheetView showGridLines="0" showRowColHeaders="0" tabSelected="1" zoomScaleNormal="100" workbookViewId="0">
      <selection activeCell="G5" sqref="G5"/>
    </sheetView>
  </sheetViews>
  <sheetFormatPr defaultRowHeight="15" x14ac:dyDescent="0.25"/>
  <cols>
    <col min="1" max="1" width="10.5703125" bestFit="1" customWidth="1"/>
    <col min="2" max="3" width="0" style="1" hidden="1" customWidth="1"/>
    <col min="4" max="5" width="10.7109375" style="1" customWidth="1"/>
    <col min="6" max="6" width="4.85546875" customWidth="1"/>
    <col min="7" max="7" width="27.42578125" customWidth="1"/>
    <col min="8" max="11" width="10.7109375" style="1" customWidth="1"/>
    <col min="12" max="13" width="10.7109375" style="1" hidden="1" customWidth="1"/>
    <col min="14" max="17" width="10.7109375" customWidth="1"/>
    <col min="18" max="19" width="10.7109375" style="1" hidden="1" customWidth="1"/>
    <col min="20" max="23" width="10.7109375" customWidth="1"/>
    <col min="24" max="25" width="10.7109375" style="1" hidden="1" customWidth="1"/>
    <col min="26" max="29" width="10.7109375" customWidth="1"/>
    <col min="30" max="31" width="10.7109375" style="1" hidden="1" customWidth="1"/>
    <col min="32" max="35" width="10.7109375" customWidth="1"/>
    <col min="36" max="37" width="10.7109375" style="1" hidden="1" customWidth="1"/>
    <col min="38" max="41" width="10.7109375" customWidth="1"/>
    <col min="42" max="43" width="10.7109375" style="1" hidden="1" customWidth="1"/>
    <col min="44" max="47" width="10.7109375" customWidth="1"/>
    <col min="48" max="49" width="10.7109375" style="1" hidden="1" customWidth="1"/>
  </cols>
  <sheetData>
    <row r="1" spans="1:16384" ht="13.5" customHeight="1" x14ac:dyDescent="0.25"/>
    <row r="2" spans="1:16384" s="40" customFormat="1" ht="15.75" thickBot="1" x14ac:dyDescent="0.3">
      <c r="A2" s="38" t="s">
        <v>3</v>
      </c>
      <c r="B2" s="38"/>
      <c r="C2" s="38"/>
      <c r="D2" s="38" t="str">
        <f>D41</f>
        <v/>
      </c>
      <c r="E2" s="38" t="str">
        <f>E41</f>
        <v/>
      </c>
      <c r="F2" s="38"/>
      <c r="G2" s="38"/>
      <c r="H2" s="56" t="s">
        <v>3</v>
      </c>
      <c r="I2" s="56"/>
      <c r="J2" s="38" t="e">
        <f>J41</f>
        <v>#DIV/0!</v>
      </c>
      <c r="K2" s="38" t="e">
        <f>K41</f>
        <v>#DIV/0!</v>
      </c>
      <c r="L2" s="38"/>
      <c r="M2" s="38"/>
      <c r="N2" s="56" t="s">
        <v>3</v>
      </c>
      <c r="O2" s="56"/>
      <c r="P2" s="38" t="e">
        <f>P41</f>
        <v>#DIV/0!</v>
      </c>
      <c r="Q2" s="38" t="e">
        <f>Q41</f>
        <v>#DIV/0!</v>
      </c>
      <c r="R2" s="38"/>
      <c r="S2" s="38"/>
      <c r="T2" s="56" t="s">
        <v>3</v>
      </c>
      <c r="U2" s="56"/>
      <c r="V2" s="38" t="e">
        <f>V41</f>
        <v>#DIV/0!</v>
      </c>
      <c r="W2" s="38" t="e">
        <f>W41</f>
        <v>#DIV/0!</v>
      </c>
      <c r="X2" s="38"/>
      <c r="Y2" s="38"/>
      <c r="Z2" s="56" t="s">
        <v>3</v>
      </c>
      <c r="AA2" s="56"/>
      <c r="AB2" s="38" t="e">
        <f>AB41</f>
        <v>#DIV/0!</v>
      </c>
      <c r="AC2" s="38" t="e">
        <f>AC41</f>
        <v>#DIV/0!</v>
      </c>
      <c r="AD2" s="38"/>
      <c r="AE2" s="38"/>
      <c r="AF2" s="56" t="s">
        <v>3</v>
      </c>
      <c r="AG2" s="56"/>
      <c r="AH2" s="38" t="e">
        <f>AH41</f>
        <v>#DIV/0!</v>
      </c>
      <c r="AI2" s="38" t="e">
        <f>AI41</f>
        <v>#DIV/0!</v>
      </c>
      <c r="AJ2" s="38"/>
      <c r="AK2" s="38"/>
      <c r="AL2" s="56" t="s">
        <v>3</v>
      </c>
      <c r="AM2" s="56"/>
      <c r="AN2" s="38" t="e">
        <f>AN41</f>
        <v>#DIV/0!</v>
      </c>
      <c r="AO2" s="38" t="e">
        <f>AO41</f>
        <v>#DIV/0!</v>
      </c>
      <c r="AP2" s="38"/>
      <c r="AQ2" s="38"/>
      <c r="AR2" s="56" t="s">
        <v>3</v>
      </c>
      <c r="AS2" s="56"/>
      <c r="AT2" s="38" t="e">
        <f>AT41</f>
        <v>#DIV/0!</v>
      </c>
      <c r="AU2" s="38" t="e">
        <f>AU41</f>
        <v>#DIV/0!</v>
      </c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  <c r="XFD2" s="38"/>
    </row>
    <row r="3" spans="1:16384" ht="18.75" x14ac:dyDescent="0.25">
      <c r="D3" s="50" t="s">
        <v>8</v>
      </c>
      <c r="E3" s="51"/>
      <c r="F3" s="54"/>
      <c r="G3" s="52" t="s">
        <v>0</v>
      </c>
      <c r="H3" s="47" t="s">
        <v>6</v>
      </c>
      <c r="I3" s="48"/>
      <c r="J3" s="48"/>
      <c r="K3" s="49"/>
      <c r="L3" s="25"/>
      <c r="M3" s="3"/>
      <c r="N3" s="47" t="s">
        <v>9</v>
      </c>
      <c r="O3" s="48"/>
      <c r="P3" s="48"/>
      <c r="Q3" s="49"/>
      <c r="R3" s="25"/>
      <c r="S3" s="3"/>
      <c r="T3" s="47" t="s">
        <v>10</v>
      </c>
      <c r="U3" s="48"/>
      <c r="V3" s="48"/>
      <c r="W3" s="49"/>
      <c r="X3" s="25"/>
      <c r="Y3" s="3"/>
      <c r="Z3" s="47" t="s">
        <v>11</v>
      </c>
      <c r="AA3" s="48"/>
      <c r="AB3" s="48"/>
      <c r="AC3" s="49"/>
      <c r="AD3" s="25"/>
      <c r="AE3" s="3"/>
      <c r="AF3" s="47" t="s">
        <v>12</v>
      </c>
      <c r="AG3" s="48"/>
      <c r="AH3" s="48"/>
      <c r="AI3" s="49"/>
      <c r="AJ3" s="25"/>
      <c r="AK3" s="3"/>
      <c r="AL3" s="47" t="s">
        <v>13</v>
      </c>
      <c r="AM3" s="48"/>
      <c r="AN3" s="48"/>
      <c r="AO3" s="49"/>
      <c r="AP3" s="25"/>
      <c r="AQ3" s="3"/>
      <c r="AR3" s="47" t="s">
        <v>14</v>
      </c>
      <c r="AS3" s="48"/>
      <c r="AT3" s="48"/>
      <c r="AU3" s="49"/>
      <c r="AV3" s="15"/>
      <c r="AW3" s="12"/>
    </row>
    <row r="4" spans="1:16384" x14ac:dyDescent="0.25">
      <c r="B4" s="1" t="s">
        <v>7</v>
      </c>
      <c r="C4" s="1" t="s">
        <v>15</v>
      </c>
      <c r="D4" s="4" t="s">
        <v>5</v>
      </c>
      <c r="E4" s="10" t="s">
        <v>4</v>
      </c>
      <c r="F4" s="55"/>
      <c r="G4" s="53"/>
      <c r="H4" s="4" t="s">
        <v>1</v>
      </c>
      <c r="I4" s="2" t="s">
        <v>2</v>
      </c>
      <c r="J4" s="2" t="s">
        <v>3</v>
      </c>
      <c r="K4" s="5" t="s">
        <v>4</v>
      </c>
      <c r="L4" s="13" t="s">
        <v>5</v>
      </c>
      <c r="M4" s="16"/>
      <c r="N4" s="4" t="s">
        <v>1</v>
      </c>
      <c r="O4" s="2" t="s">
        <v>2</v>
      </c>
      <c r="P4" s="2" t="s">
        <v>3</v>
      </c>
      <c r="Q4" s="5" t="s">
        <v>4</v>
      </c>
      <c r="R4" s="13" t="s">
        <v>5</v>
      </c>
      <c r="S4" s="16"/>
      <c r="T4" s="4" t="s">
        <v>1</v>
      </c>
      <c r="U4" s="2" t="s">
        <v>2</v>
      </c>
      <c r="V4" s="2" t="s">
        <v>3</v>
      </c>
      <c r="W4" s="5" t="s">
        <v>4</v>
      </c>
      <c r="X4" s="13" t="s">
        <v>5</v>
      </c>
      <c r="Y4" s="16"/>
      <c r="Z4" s="4" t="s">
        <v>1</v>
      </c>
      <c r="AA4" s="2" t="s">
        <v>2</v>
      </c>
      <c r="AB4" s="2" t="s">
        <v>3</v>
      </c>
      <c r="AC4" s="5" t="s">
        <v>4</v>
      </c>
      <c r="AD4" s="13" t="s">
        <v>5</v>
      </c>
      <c r="AE4" s="16"/>
      <c r="AF4" s="4" t="s">
        <v>1</v>
      </c>
      <c r="AG4" s="2" t="s">
        <v>2</v>
      </c>
      <c r="AH4" s="2" t="s">
        <v>3</v>
      </c>
      <c r="AI4" s="5" t="s">
        <v>4</v>
      </c>
      <c r="AJ4" s="13" t="s">
        <v>5</v>
      </c>
      <c r="AK4" s="16"/>
      <c r="AL4" s="4" t="s">
        <v>1</v>
      </c>
      <c r="AM4" s="2" t="s">
        <v>2</v>
      </c>
      <c r="AN4" s="2" t="s">
        <v>3</v>
      </c>
      <c r="AO4" s="5" t="s">
        <v>4</v>
      </c>
      <c r="AP4" s="13" t="s">
        <v>5</v>
      </c>
      <c r="AQ4" s="16"/>
      <c r="AR4" s="4" t="s">
        <v>1</v>
      </c>
      <c r="AS4" s="2" t="s">
        <v>2</v>
      </c>
      <c r="AT4" s="2" t="s">
        <v>3</v>
      </c>
      <c r="AU4" s="5" t="s">
        <v>4</v>
      </c>
      <c r="AV4" s="16" t="s">
        <v>5</v>
      </c>
      <c r="AW4" s="13"/>
    </row>
    <row r="5" spans="1:16384" x14ac:dyDescent="0.25">
      <c r="B5" s="1">
        <f>(L5+R5+X5+AD5+AJ5+AP5+AV5)</f>
        <v>0</v>
      </c>
      <c r="C5" s="1">
        <f>M5+S5+Y5+AE5+AK5+AQ5+AW5</f>
        <v>0</v>
      </c>
      <c r="D5" s="11" t="str">
        <f>IF(B5+C5=0,"",IF(B5+C5&gt;0,B5/C5))</f>
        <v/>
      </c>
      <c r="E5" s="10" t="str">
        <f>IF(D5="","",IF(D5&gt;=3.5,"A",IF(D5&gt;=2.5,"B",IF(D5&gt;=1.5,"C",IF(D5&lt;1.5,"D")))))</f>
        <v/>
      </c>
      <c r="F5" s="8">
        <v>1</v>
      </c>
      <c r="G5" s="18"/>
      <c r="H5" s="19"/>
      <c r="I5" s="20"/>
      <c r="J5" s="2" t="str">
        <f>IF(H5="","",IF(H5&gt;0,AVERAGE(H5:I5)))</f>
        <v/>
      </c>
      <c r="K5" s="5" t="str">
        <f>IF(J5="","",IF(J5&gt;=$J$41*1.2,"A",IF(J5&lt;=$J$41*0.8,"D",IF(J5&gt;=$J$41,"B",IF(J5&lt;$J$41,"C")))))</f>
        <v/>
      </c>
      <c r="L5" s="13">
        <f>IF(K5="",0,IF(K5="A",4,IF(K5="B",3,IF(K5="C",2,IF(K5="D",1)))))</f>
        <v>0</v>
      </c>
      <c r="M5" s="16">
        <f>IF(L5=0,0,IF(L5&gt;0,1))</f>
        <v>0</v>
      </c>
      <c r="N5" s="19"/>
      <c r="O5" s="20"/>
      <c r="P5" s="2" t="str">
        <f>IF(N5="","",IF(N5&gt;0,AVERAGE(N5:O5)))</f>
        <v/>
      </c>
      <c r="Q5" s="5" t="str">
        <f>IF(P5="","",IF(P5&gt;=$P$41*1.2,"A",IF(P5&lt;=$P$41*0.8,"D",IF(P5&gt;=$P$41,"B",IF(P5&lt;$P$41,"C")))))</f>
        <v/>
      </c>
      <c r="R5" s="13">
        <f>IF(Q5="",0,IF(Q5="A",4,IF(Q5="B",3,IF(Q5="C",2,IF(Q5="D",1)))))</f>
        <v>0</v>
      </c>
      <c r="S5" s="16">
        <f>IF(R5=0,0,IF(R5&gt;0,1))</f>
        <v>0</v>
      </c>
      <c r="T5" s="19"/>
      <c r="U5" s="20"/>
      <c r="V5" s="2" t="str">
        <f>IF(T5="","",IF(T5&gt;0,AVERAGE(T5:U5)))</f>
        <v/>
      </c>
      <c r="W5" s="5" t="str">
        <f>IF(V5="","",IF(V5&gt;=$V$41*1.2,"A",IF(V5&lt;=$V$41*0.8,"D",IF(V5&gt;=$V$41,"B",IF(V5&lt;$V$41,"C")))))</f>
        <v/>
      </c>
      <c r="X5" s="13">
        <f>IF(W5="",0,IF(W5="A",4,IF(W5="B",3,IF(W5="C",2,IF(W5="D",1)))))</f>
        <v>0</v>
      </c>
      <c r="Y5" s="16">
        <f>IF(X5=0,0,IF(X5&gt;0,1))</f>
        <v>0</v>
      </c>
      <c r="Z5" s="19"/>
      <c r="AA5" s="20"/>
      <c r="AB5" s="2" t="str">
        <f>IF(Z5="","",IF(Z5&gt;0,AVERAGE(Z5:AA5)))</f>
        <v/>
      </c>
      <c r="AC5" s="5" t="str">
        <f>IF(AB5="","",IF(AB5&gt;=$AB$41*1.2,"A",IF(AB5&lt;=$AB$41*0.8,"D",IF(AB5&gt;=$AB$41,"B",IF(AB5&lt;$AB$41,"C")))))</f>
        <v/>
      </c>
      <c r="AD5" s="13">
        <f>IF(AC5="",0,IF(AC5="A",4,IF(AC5="B",3,IF(AC5="C",2,IF(AC5="D",1)))))</f>
        <v>0</v>
      </c>
      <c r="AE5" s="16">
        <f>IF(AD5=0,0,IF(AD5&gt;0,1))</f>
        <v>0</v>
      </c>
      <c r="AF5" s="19"/>
      <c r="AG5" s="20"/>
      <c r="AH5" s="2" t="str">
        <f>IF(AF5="","",IF(AF5&gt;0,AVERAGE(AF5:AG5)))</f>
        <v/>
      </c>
      <c r="AI5" s="5" t="str">
        <f>IF(AH5="","",IF(AH5&gt;=$AH$41*1.2,"A",IF(AH5&lt;=$AH$41*0.8,"D",IF(AH5&gt;=$AH$41,"B",IF(AH5&lt;$AH$41,"C")))))</f>
        <v/>
      </c>
      <c r="AJ5" s="13">
        <f>IF(AI5="",0,IF(AI5="A",4,IF(AI5="B",3,IF(AI5="C",2,IF(AI5="D",1)))))</f>
        <v>0</v>
      </c>
      <c r="AK5" s="16">
        <f>IF(AJ5=0,0,IF(AJ5&gt;0,1))</f>
        <v>0</v>
      </c>
      <c r="AL5" s="19"/>
      <c r="AM5" s="20"/>
      <c r="AN5" s="2" t="str">
        <f>IF(AL5="","",IF(AL5&gt;0,AVERAGE(AL5:AM5)))</f>
        <v/>
      </c>
      <c r="AO5" s="5" t="str">
        <f>IF(AN5="","",IF(AN5&gt;=$AN$41*1.2,"A",IF(AN5&lt;=$AN$41*0.8,"D",IF(AN5&gt;=$AN$41,"B",IF(AN5&lt;$AN$41,"C")))))</f>
        <v/>
      </c>
      <c r="AP5" s="13">
        <f>IF(AO5="",0,IF(AO5="A",4,IF(AO5="B",3,IF(AO5="C",2,IF(AO5="D",1)))))</f>
        <v>0</v>
      </c>
      <c r="AQ5" s="16">
        <f>IF(AP5=0,0,IF(AP5&gt;0,1))</f>
        <v>0</v>
      </c>
      <c r="AR5" s="19"/>
      <c r="AS5" s="20"/>
      <c r="AT5" s="2" t="str">
        <f>IF(AR5="","",IF(AR5&gt;0,AVERAGE(AR5:AS5)))</f>
        <v/>
      </c>
      <c r="AU5" s="5" t="str">
        <f>IF(AT5="","",IF(AT5&gt;=$AT$41*1.2,"A",IF(AT5&lt;=$AT$41*0.8,"D",IF(AT5&gt;=$AT$41,"B",IF(AT5&lt;$AT$41,"C")))))</f>
        <v/>
      </c>
      <c r="AV5" s="16">
        <f>IF(AU5="",0,IF(AU5="A",4,IF(AU5="B",3,IF(AU5="C",2,IF(AU5="D",1)))))</f>
        <v>0</v>
      </c>
      <c r="AW5" s="13">
        <f>IF(AV5=0,0,IF(AV5&gt;0,1))</f>
        <v>0</v>
      </c>
    </row>
    <row r="6" spans="1:16384" x14ac:dyDescent="0.25">
      <c r="B6" s="1">
        <f t="shared" ref="B6:B41" si="0">(L6+R6+X6+AD6+AJ6+AP6+AV6)</f>
        <v>0</v>
      </c>
      <c r="C6" s="1">
        <f t="shared" ref="C6:C41" si="1">M6+S6+Y6+AE6+AK6+AQ6+AW6</f>
        <v>0</v>
      </c>
      <c r="D6" s="11" t="str">
        <f t="shared" ref="D6:D41" si="2">IF(B6+C6=0,"",IF(B6+C6&gt;0,B6/C6))</f>
        <v/>
      </c>
      <c r="E6" s="10" t="str">
        <f t="shared" ref="E6:E41" si="3">IF(D6="","",IF(D6&gt;=3.5,"A",IF(D6&gt;=2.5,"B",IF(D6&gt;=1.5,"C",IF(D6&lt;1.5,"D")))))</f>
        <v/>
      </c>
      <c r="F6" s="8">
        <v>2</v>
      </c>
      <c r="G6" s="18"/>
      <c r="H6" s="19"/>
      <c r="I6" s="20"/>
      <c r="J6" s="2" t="str">
        <f t="shared" ref="J6:J40" si="4">IF(H6="","",IF(H6&gt;0,AVERAGE(H6:I6)))</f>
        <v/>
      </c>
      <c r="K6" s="5" t="str">
        <f t="shared" ref="K6:K41" si="5">IF(J6="","",IF(J6&gt;=$J$41*1.2,"A",IF(J6&lt;=$J$41*0.8,"D",IF(J6&gt;=$J$41,"B",IF(J6&lt;$J$41,"C")))))</f>
        <v/>
      </c>
      <c r="L6" s="13">
        <f t="shared" ref="L6:L40" si="6">IF(K6="",0,IF(K6="A",4,IF(K6="B",3,IF(K6="C",2,IF(K6="D",1)))))</f>
        <v>0</v>
      </c>
      <c r="M6" s="16">
        <f t="shared" ref="M6:M40" si="7">IF(L6=0,0,IF(L6&gt;0,1))</f>
        <v>0</v>
      </c>
      <c r="N6" s="19"/>
      <c r="O6" s="20"/>
      <c r="P6" s="2" t="str">
        <f t="shared" ref="P6:P40" si="8">IF(N6="","",IF(N6&gt;0,AVERAGE(N6:O6)))</f>
        <v/>
      </c>
      <c r="Q6" s="5" t="str">
        <f t="shared" ref="Q6:Q41" si="9">IF(P6="","",IF(P6&gt;=$P$41*1.2,"A",IF(P6&lt;=$P$41*0.8,"D",IF(P6&gt;=$P$41,"B",IF(P6&lt;$P$41,"C")))))</f>
        <v/>
      </c>
      <c r="R6" s="13">
        <f t="shared" ref="R6:R40" si="10">IF(Q6="",0,IF(Q6="A",4,IF(Q6="B",3,IF(Q6="C",2,IF(Q6="D",1)))))</f>
        <v>0</v>
      </c>
      <c r="S6" s="16">
        <f t="shared" ref="S6:S40" si="11">IF(R6=0,0,IF(R6&gt;0,1))</f>
        <v>0</v>
      </c>
      <c r="T6" s="19"/>
      <c r="U6" s="20"/>
      <c r="V6" s="2" t="str">
        <f t="shared" ref="V6:V40" si="12">IF(T6="","",IF(T6&gt;0,AVERAGE(T6:U6)))</f>
        <v/>
      </c>
      <c r="W6" s="5" t="str">
        <f t="shared" ref="W6:W41" si="13">IF(V6="","",IF(V6&gt;=$V$41*1.2,"A",IF(V6&lt;=$V$41*0.8,"D",IF(V6&gt;=$V$41,"B",IF(V6&lt;$V$41,"C")))))</f>
        <v/>
      </c>
      <c r="X6" s="13">
        <f t="shared" ref="X6:X40" si="14">IF(W6="",0,IF(W6="A",4,IF(W6="B",3,IF(W6="C",2,IF(W6="D",1)))))</f>
        <v>0</v>
      </c>
      <c r="Y6" s="16">
        <f t="shared" ref="Y6:Y40" si="15">IF(X6=0,0,IF(X6&gt;0,1))</f>
        <v>0</v>
      </c>
      <c r="Z6" s="19"/>
      <c r="AA6" s="20"/>
      <c r="AB6" s="2" t="str">
        <f t="shared" ref="AB6:AB40" si="16">IF(Z6="","",IF(Z6&gt;0,AVERAGE(Z6:AA6)))</f>
        <v/>
      </c>
      <c r="AC6" s="5" t="str">
        <f t="shared" ref="AC6:AC41" si="17">IF(AB6="","",IF(AB6&gt;=$AB$41*1.2,"A",IF(AB6&lt;=$AB$41*0.8,"D",IF(AB6&gt;=$AB$41,"B",IF(AB6&lt;$AB$41,"C")))))</f>
        <v/>
      </c>
      <c r="AD6" s="13">
        <f t="shared" ref="AD6:AD40" si="18">IF(AC6="",0,IF(AC6="A",4,IF(AC6="B",3,IF(AC6="C",2,IF(AC6="D",1)))))</f>
        <v>0</v>
      </c>
      <c r="AE6" s="16">
        <f t="shared" ref="AE6:AE40" si="19">IF(AD6=0,0,IF(AD6&gt;0,1))</f>
        <v>0</v>
      </c>
      <c r="AF6" s="19"/>
      <c r="AG6" s="20"/>
      <c r="AH6" s="2" t="str">
        <f t="shared" ref="AH6:AH40" si="20">IF(AF6="","",IF(AF6&gt;0,AVERAGE(AF6:AG6)))</f>
        <v/>
      </c>
      <c r="AI6" s="5" t="str">
        <f t="shared" ref="AI6:AI41" si="21">IF(AH6="","",IF(AH6&gt;=$AH$41*1.2,"A",IF(AH6&lt;=$AH$41*0.8,"D",IF(AH6&gt;=$AH$41,"B",IF(AH6&lt;$AH$41,"C")))))</f>
        <v/>
      </c>
      <c r="AJ6" s="13">
        <f t="shared" ref="AJ6:AJ40" si="22">IF(AI6="",0,IF(AI6="A",4,IF(AI6="B",3,IF(AI6="C",2,IF(AI6="D",1)))))</f>
        <v>0</v>
      </c>
      <c r="AK6" s="16">
        <f t="shared" ref="AK6:AK41" si="23">IF(AJ6=0,0,IF(AJ6&gt;0,1))</f>
        <v>0</v>
      </c>
      <c r="AL6" s="19"/>
      <c r="AM6" s="20"/>
      <c r="AN6" s="2" t="str">
        <f t="shared" ref="AN6:AN40" si="24">IF(AL6="","",IF(AL6&gt;0,AVERAGE(AL6:AM6)))</f>
        <v/>
      </c>
      <c r="AO6" s="5" t="str">
        <f t="shared" ref="AO6:AO41" si="25">IF(AN6="","",IF(AN6&gt;=$AN$41*1.2,"A",IF(AN6&lt;=$AN$41*0.8,"D",IF(AN6&gt;=$AN$41,"B",IF(AN6&lt;$AN$41,"C")))))</f>
        <v/>
      </c>
      <c r="AP6" s="13">
        <f t="shared" ref="AP6:AP40" si="26">IF(AO6="",0,IF(AO6="A",4,IF(AO6="B",3,IF(AO6="C",2,IF(AO6="D",1)))))</f>
        <v>0</v>
      </c>
      <c r="AQ6" s="16">
        <f t="shared" ref="AQ6:AQ40" si="27">IF(AP6=0,0,IF(AP6&gt;0,1))</f>
        <v>0</v>
      </c>
      <c r="AR6" s="19"/>
      <c r="AS6" s="20"/>
      <c r="AT6" s="2" t="str">
        <f t="shared" ref="AT6:AT40" si="28">IF(AR6="","",IF(AR6&gt;0,AVERAGE(AR6:AS6)))</f>
        <v/>
      </c>
      <c r="AU6" s="5" t="str">
        <f t="shared" ref="AU6:AU41" si="29">IF(AT6="","",IF(AT6&gt;=$AT$41*1.2,"A",IF(AT6&lt;=$AT$41*0.8,"D",IF(AT6&gt;=$AT$41,"B",IF(AT6&lt;$AT$41,"C")))))</f>
        <v/>
      </c>
      <c r="AV6" s="16">
        <f t="shared" ref="AV6:AV40" si="30">IF(AU6="",0,IF(AU6="A",4,IF(AU6="B",3,IF(AU6="C",2,IF(AU6="D",1)))))</f>
        <v>0</v>
      </c>
      <c r="AW6" s="13">
        <f t="shared" ref="AW6:AW40" si="31">IF(AV6=0,0,IF(AV6&gt;0,1))</f>
        <v>0</v>
      </c>
    </row>
    <row r="7" spans="1:16384" x14ac:dyDescent="0.25">
      <c r="B7" s="1">
        <f t="shared" si="0"/>
        <v>0</v>
      </c>
      <c r="C7" s="1">
        <f t="shared" si="1"/>
        <v>0</v>
      </c>
      <c r="D7" s="11" t="str">
        <f t="shared" si="2"/>
        <v/>
      </c>
      <c r="E7" s="10" t="str">
        <f t="shared" si="3"/>
        <v/>
      </c>
      <c r="F7" s="8">
        <v>3</v>
      </c>
      <c r="G7" s="18"/>
      <c r="H7" s="19"/>
      <c r="I7" s="20"/>
      <c r="J7" s="2" t="str">
        <f t="shared" si="4"/>
        <v/>
      </c>
      <c r="K7" s="5" t="str">
        <f t="shared" si="5"/>
        <v/>
      </c>
      <c r="L7" s="13">
        <f t="shared" si="6"/>
        <v>0</v>
      </c>
      <c r="M7" s="16">
        <f t="shared" si="7"/>
        <v>0</v>
      </c>
      <c r="N7" s="19"/>
      <c r="O7" s="20"/>
      <c r="P7" s="2" t="str">
        <f t="shared" si="8"/>
        <v/>
      </c>
      <c r="Q7" s="5" t="str">
        <f t="shared" si="9"/>
        <v/>
      </c>
      <c r="R7" s="13">
        <f t="shared" si="10"/>
        <v>0</v>
      </c>
      <c r="S7" s="16">
        <f t="shared" si="11"/>
        <v>0</v>
      </c>
      <c r="T7" s="19"/>
      <c r="U7" s="20"/>
      <c r="V7" s="2" t="str">
        <f t="shared" si="12"/>
        <v/>
      </c>
      <c r="W7" s="5" t="str">
        <f t="shared" si="13"/>
        <v/>
      </c>
      <c r="X7" s="13">
        <f t="shared" si="14"/>
        <v>0</v>
      </c>
      <c r="Y7" s="16">
        <f t="shared" si="15"/>
        <v>0</v>
      </c>
      <c r="Z7" s="19"/>
      <c r="AA7" s="20"/>
      <c r="AB7" s="2" t="str">
        <f t="shared" si="16"/>
        <v/>
      </c>
      <c r="AC7" s="5" t="str">
        <f t="shared" si="17"/>
        <v/>
      </c>
      <c r="AD7" s="13">
        <f t="shared" si="18"/>
        <v>0</v>
      </c>
      <c r="AE7" s="16">
        <f t="shared" si="19"/>
        <v>0</v>
      </c>
      <c r="AF7" s="19"/>
      <c r="AG7" s="20"/>
      <c r="AH7" s="2" t="str">
        <f t="shared" si="20"/>
        <v/>
      </c>
      <c r="AI7" s="5" t="str">
        <f t="shared" si="21"/>
        <v/>
      </c>
      <c r="AJ7" s="13">
        <f t="shared" si="22"/>
        <v>0</v>
      </c>
      <c r="AK7" s="16">
        <f t="shared" si="23"/>
        <v>0</v>
      </c>
      <c r="AL7" s="19"/>
      <c r="AM7" s="20"/>
      <c r="AN7" s="2" t="str">
        <f t="shared" si="24"/>
        <v/>
      </c>
      <c r="AO7" s="5" t="str">
        <f t="shared" si="25"/>
        <v/>
      </c>
      <c r="AP7" s="13">
        <f t="shared" si="26"/>
        <v>0</v>
      </c>
      <c r="AQ7" s="16">
        <f t="shared" si="27"/>
        <v>0</v>
      </c>
      <c r="AR7" s="19"/>
      <c r="AS7" s="20"/>
      <c r="AT7" s="2" t="str">
        <f t="shared" si="28"/>
        <v/>
      </c>
      <c r="AU7" s="5" t="str">
        <f t="shared" si="29"/>
        <v/>
      </c>
      <c r="AV7" s="16">
        <f t="shared" si="30"/>
        <v>0</v>
      </c>
      <c r="AW7" s="13">
        <f t="shared" si="31"/>
        <v>0</v>
      </c>
    </row>
    <row r="8" spans="1:16384" x14ac:dyDescent="0.25">
      <c r="B8" s="1">
        <f t="shared" si="0"/>
        <v>0</v>
      </c>
      <c r="C8" s="1">
        <f t="shared" si="1"/>
        <v>0</v>
      </c>
      <c r="D8" s="11" t="str">
        <f t="shared" si="2"/>
        <v/>
      </c>
      <c r="E8" s="10" t="str">
        <f t="shared" si="3"/>
        <v/>
      </c>
      <c r="F8" s="8">
        <v>4</v>
      </c>
      <c r="G8" s="18"/>
      <c r="H8" s="19"/>
      <c r="I8" s="20"/>
      <c r="J8" s="2" t="str">
        <f t="shared" si="4"/>
        <v/>
      </c>
      <c r="K8" s="5" t="str">
        <f t="shared" si="5"/>
        <v/>
      </c>
      <c r="L8" s="13">
        <f t="shared" si="6"/>
        <v>0</v>
      </c>
      <c r="M8" s="16">
        <f t="shared" si="7"/>
        <v>0</v>
      </c>
      <c r="N8" s="19"/>
      <c r="O8" s="20"/>
      <c r="P8" s="2" t="str">
        <f t="shared" si="8"/>
        <v/>
      </c>
      <c r="Q8" s="5" t="str">
        <f t="shared" si="9"/>
        <v/>
      </c>
      <c r="R8" s="13">
        <f t="shared" si="10"/>
        <v>0</v>
      </c>
      <c r="S8" s="16">
        <f t="shared" si="11"/>
        <v>0</v>
      </c>
      <c r="T8" s="19"/>
      <c r="U8" s="20"/>
      <c r="V8" s="2" t="str">
        <f t="shared" si="12"/>
        <v/>
      </c>
      <c r="W8" s="5" t="str">
        <f t="shared" si="13"/>
        <v/>
      </c>
      <c r="X8" s="13">
        <f t="shared" si="14"/>
        <v>0</v>
      </c>
      <c r="Y8" s="16">
        <f t="shared" si="15"/>
        <v>0</v>
      </c>
      <c r="Z8" s="19"/>
      <c r="AA8" s="20"/>
      <c r="AB8" s="2" t="str">
        <f t="shared" si="16"/>
        <v/>
      </c>
      <c r="AC8" s="5" t="str">
        <f t="shared" si="17"/>
        <v/>
      </c>
      <c r="AD8" s="13">
        <f t="shared" si="18"/>
        <v>0</v>
      </c>
      <c r="AE8" s="16">
        <f t="shared" si="19"/>
        <v>0</v>
      </c>
      <c r="AF8" s="19"/>
      <c r="AG8" s="20"/>
      <c r="AH8" s="2" t="str">
        <f t="shared" si="20"/>
        <v/>
      </c>
      <c r="AI8" s="5" t="str">
        <f t="shared" si="21"/>
        <v/>
      </c>
      <c r="AJ8" s="13">
        <f t="shared" si="22"/>
        <v>0</v>
      </c>
      <c r="AK8" s="16">
        <f t="shared" si="23"/>
        <v>0</v>
      </c>
      <c r="AL8" s="19"/>
      <c r="AM8" s="20"/>
      <c r="AN8" s="2" t="str">
        <f t="shared" si="24"/>
        <v/>
      </c>
      <c r="AO8" s="5" t="str">
        <f t="shared" si="25"/>
        <v/>
      </c>
      <c r="AP8" s="13">
        <f t="shared" si="26"/>
        <v>0</v>
      </c>
      <c r="AQ8" s="16">
        <f t="shared" si="27"/>
        <v>0</v>
      </c>
      <c r="AR8" s="19"/>
      <c r="AS8" s="20"/>
      <c r="AT8" s="2" t="str">
        <f t="shared" si="28"/>
        <v/>
      </c>
      <c r="AU8" s="5" t="str">
        <f t="shared" si="29"/>
        <v/>
      </c>
      <c r="AV8" s="16">
        <f t="shared" si="30"/>
        <v>0</v>
      </c>
      <c r="AW8" s="13">
        <f t="shared" si="31"/>
        <v>0</v>
      </c>
    </row>
    <row r="9" spans="1:16384" x14ac:dyDescent="0.25">
      <c r="B9" s="1">
        <f t="shared" si="0"/>
        <v>0</v>
      </c>
      <c r="C9" s="1">
        <f t="shared" si="1"/>
        <v>0</v>
      </c>
      <c r="D9" s="11" t="str">
        <f t="shared" si="2"/>
        <v/>
      </c>
      <c r="E9" s="10" t="str">
        <f t="shared" si="3"/>
        <v/>
      </c>
      <c r="F9" s="8">
        <v>5</v>
      </c>
      <c r="G9" s="18"/>
      <c r="H9" s="19"/>
      <c r="I9" s="20"/>
      <c r="J9" s="2" t="str">
        <f t="shared" si="4"/>
        <v/>
      </c>
      <c r="K9" s="5" t="str">
        <f t="shared" si="5"/>
        <v/>
      </c>
      <c r="L9" s="13">
        <f t="shared" si="6"/>
        <v>0</v>
      </c>
      <c r="M9" s="16">
        <f t="shared" si="7"/>
        <v>0</v>
      </c>
      <c r="N9" s="19"/>
      <c r="O9" s="20"/>
      <c r="P9" s="2" t="str">
        <f t="shared" si="8"/>
        <v/>
      </c>
      <c r="Q9" s="5" t="str">
        <f t="shared" si="9"/>
        <v/>
      </c>
      <c r="R9" s="13">
        <f t="shared" si="10"/>
        <v>0</v>
      </c>
      <c r="S9" s="16">
        <f t="shared" si="11"/>
        <v>0</v>
      </c>
      <c r="T9" s="19"/>
      <c r="U9" s="20"/>
      <c r="V9" s="2" t="str">
        <f t="shared" si="12"/>
        <v/>
      </c>
      <c r="W9" s="5" t="str">
        <f t="shared" si="13"/>
        <v/>
      </c>
      <c r="X9" s="13">
        <f t="shared" si="14"/>
        <v>0</v>
      </c>
      <c r="Y9" s="16">
        <f t="shared" si="15"/>
        <v>0</v>
      </c>
      <c r="Z9" s="19"/>
      <c r="AA9" s="20"/>
      <c r="AB9" s="2" t="str">
        <f t="shared" si="16"/>
        <v/>
      </c>
      <c r="AC9" s="5" t="str">
        <f t="shared" si="17"/>
        <v/>
      </c>
      <c r="AD9" s="13">
        <f t="shared" si="18"/>
        <v>0</v>
      </c>
      <c r="AE9" s="16">
        <f t="shared" si="19"/>
        <v>0</v>
      </c>
      <c r="AF9" s="19"/>
      <c r="AG9" s="20"/>
      <c r="AH9" s="2" t="str">
        <f t="shared" si="20"/>
        <v/>
      </c>
      <c r="AI9" s="5" t="str">
        <f t="shared" si="21"/>
        <v/>
      </c>
      <c r="AJ9" s="13">
        <f t="shared" si="22"/>
        <v>0</v>
      </c>
      <c r="AK9" s="16">
        <f t="shared" si="23"/>
        <v>0</v>
      </c>
      <c r="AL9" s="19"/>
      <c r="AM9" s="20"/>
      <c r="AN9" s="2" t="str">
        <f t="shared" si="24"/>
        <v/>
      </c>
      <c r="AO9" s="5" t="str">
        <f t="shared" si="25"/>
        <v/>
      </c>
      <c r="AP9" s="13">
        <f t="shared" si="26"/>
        <v>0</v>
      </c>
      <c r="AQ9" s="16">
        <f t="shared" si="27"/>
        <v>0</v>
      </c>
      <c r="AR9" s="19"/>
      <c r="AS9" s="20"/>
      <c r="AT9" s="2" t="str">
        <f t="shared" si="28"/>
        <v/>
      </c>
      <c r="AU9" s="5" t="str">
        <f t="shared" si="29"/>
        <v/>
      </c>
      <c r="AV9" s="16">
        <f t="shared" si="30"/>
        <v>0</v>
      </c>
      <c r="AW9" s="13">
        <f t="shared" si="31"/>
        <v>0</v>
      </c>
    </row>
    <row r="10" spans="1:16384" x14ac:dyDescent="0.25">
      <c r="B10" s="1">
        <f t="shared" si="0"/>
        <v>0</v>
      </c>
      <c r="C10" s="1">
        <f t="shared" si="1"/>
        <v>0</v>
      </c>
      <c r="D10" s="11" t="str">
        <f t="shared" si="2"/>
        <v/>
      </c>
      <c r="E10" s="10" t="str">
        <f t="shared" si="3"/>
        <v/>
      </c>
      <c r="F10" s="8">
        <v>6</v>
      </c>
      <c r="G10" s="18"/>
      <c r="H10" s="19"/>
      <c r="I10" s="20"/>
      <c r="J10" s="2" t="str">
        <f t="shared" si="4"/>
        <v/>
      </c>
      <c r="K10" s="5" t="str">
        <f t="shared" si="5"/>
        <v/>
      </c>
      <c r="L10" s="13">
        <f t="shared" si="6"/>
        <v>0</v>
      </c>
      <c r="M10" s="16">
        <f t="shared" si="7"/>
        <v>0</v>
      </c>
      <c r="N10" s="19"/>
      <c r="O10" s="20"/>
      <c r="P10" s="2" t="str">
        <f t="shared" si="8"/>
        <v/>
      </c>
      <c r="Q10" s="5" t="str">
        <f t="shared" si="9"/>
        <v/>
      </c>
      <c r="R10" s="13">
        <f t="shared" si="10"/>
        <v>0</v>
      </c>
      <c r="S10" s="16">
        <f t="shared" si="11"/>
        <v>0</v>
      </c>
      <c r="T10" s="19"/>
      <c r="U10" s="20"/>
      <c r="V10" s="2" t="str">
        <f t="shared" si="12"/>
        <v/>
      </c>
      <c r="W10" s="5" t="str">
        <f t="shared" si="13"/>
        <v/>
      </c>
      <c r="X10" s="13">
        <f t="shared" si="14"/>
        <v>0</v>
      </c>
      <c r="Y10" s="16">
        <f t="shared" si="15"/>
        <v>0</v>
      </c>
      <c r="Z10" s="19"/>
      <c r="AA10" s="20"/>
      <c r="AB10" s="2" t="str">
        <f t="shared" si="16"/>
        <v/>
      </c>
      <c r="AC10" s="5" t="str">
        <f t="shared" si="17"/>
        <v/>
      </c>
      <c r="AD10" s="13">
        <f t="shared" si="18"/>
        <v>0</v>
      </c>
      <c r="AE10" s="16">
        <f t="shared" si="19"/>
        <v>0</v>
      </c>
      <c r="AF10" s="19"/>
      <c r="AG10" s="20"/>
      <c r="AH10" s="2" t="str">
        <f t="shared" si="20"/>
        <v/>
      </c>
      <c r="AI10" s="5" t="str">
        <f t="shared" si="21"/>
        <v/>
      </c>
      <c r="AJ10" s="13">
        <f t="shared" si="22"/>
        <v>0</v>
      </c>
      <c r="AK10" s="16">
        <f t="shared" si="23"/>
        <v>0</v>
      </c>
      <c r="AL10" s="19"/>
      <c r="AM10" s="20"/>
      <c r="AN10" s="2" t="str">
        <f t="shared" si="24"/>
        <v/>
      </c>
      <c r="AO10" s="5" t="str">
        <f t="shared" si="25"/>
        <v/>
      </c>
      <c r="AP10" s="13">
        <f t="shared" si="26"/>
        <v>0</v>
      </c>
      <c r="AQ10" s="16">
        <f t="shared" si="27"/>
        <v>0</v>
      </c>
      <c r="AR10" s="19"/>
      <c r="AS10" s="20"/>
      <c r="AT10" s="2" t="str">
        <f t="shared" si="28"/>
        <v/>
      </c>
      <c r="AU10" s="5" t="str">
        <f t="shared" si="29"/>
        <v/>
      </c>
      <c r="AV10" s="16">
        <f t="shared" si="30"/>
        <v>0</v>
      </c>
      <c r="AW10" s="13">
        <f t="shared" si="31"/>
        <v>0</v>
      </c>
    </row>
    <row r="11" spans="1:16384" x14ac:dyDescent="0.25">
      <c r="B11" s="1">
        <f t="shared" si="0"/>
        <v>0</v>
      </c>
      <c r="C11" s="1">
        <f t="shared" si="1"/>
        <v>0</v>
      </c>
      <c r="D11" s="11" t="str">
        <f t="shared" si="2"/>
        <v/>
      </c>
      <c r="E11" s="10" t="str">
        <f t="shared" si="3"/>
        <v/>
      </c>
      <c r="F11" s="8">
        <v>7</v>
      </c>
      <c r="G11" s="18"/>
      <c r="H11" s="19"/>
      <c r="I11" s="20"/>
      <c r="J11" s="2" t="str">
        <f t="shared" si="4"/>
        <v/>
      </c>
      <c r="K11" s="5" t="str">
        <f t="shared" si="5"/>
        <v/>
      </c>
      <c r="L11" s="13">
        <f t="shared" si="6"/>
        <v>0</v>
      </c>
      <c r="M11" s="16">
        <f t="shared" si="7"/>
        <v>0</v>
      </c>
      <c r="N11" s="19"/>
      <c r="O11" s="20"/>
      <c r="P11" s="2" t="str">
        <f t="shared" si="8"/>
        <v/>
      </c>
      <c r="Q11" s="5" t="str">
        <f t="shared" si="9"/>
        <v/>
      </c>
      <c r="R11" s="13">
        <f t="shared" si="10"/>
        <v>0</v>
      </c>
      <c r="S11" s="16">
        <f t="shared" si="11"/>
        <v>0</v>
      </c>
      <c r="T11" s="19"/>
      <c r="U11" s="20"/>
      <c r="V11" s="2" t="str">
        <f t="shared" si="12"/>
        <v/>
      </c>
      <c r="W11" s="5" t="str">
        <f t="shared" si="13"/>
        <v/>
      </c>
      <c r="X11" s="13">
        <f t="shared" si="14"/>
        <v>0</v>
      </c>
      <c r="Y11" s="16">
        <f t="shared" si="15"/>
        <v>0</v>
      </c>
      <c r="Z11" s="19"/>
      <c r="AA11" s="20"/>
      <c r="AB11" s="2" t="str">
        <f t="shared" si="16"/>
        <v/>
      </c>
      <c r="AC11" s="5" t="str">
        <f t="shared" si="17"/>
        <v/>
      </c>
      <c r="AD11" s="13">
        <f t="shared" si="18"/>
        <v>0</v>
      </c>
      <c r="AE11" s="16">
        <f t="shared" si="19"/>
        <v>0</v>
      </c>
      <c r="AF11" s="19"/>
      <c r="AG11" s="20"/>
      <c r="AH11" s="2" t="str">
        <f t="shared" si="20"/>
        <v/>
      </c>
      <c r="AI11" s="5" t="str">
        <f t="shared" si="21"/>
        <v/>
      </c>
      <c r="AJ11" s="13">
        <f t="shared" si="22"/>
        <v>0</v>
      </c>
      <c r="AK11" s="16">
        <f t="shared" si="23"/>
        <v>0</v>
      </c>
      <c r="AL11" s="19"/>
      <c r="AM11" s="20"/>
      <c r="AN11" s="2" t="str">
        <f t="shared" si="24"/>
        <v/>
      </c>
      <c r="AO11" s="5" t="str">
        <f t="shared" si="25"/>
        <v/>
      </c>
      <c r="AP11" s="13">
        <f t="shared" si="26"/>
        <v>0</v>
      </c>
      <c r="AQ11" s="16">
        <f t="shared" si="27"/>
        <v>0</v>
      </c>
      <c r="AR11" s="19"/>
      <c r="AS11" s="20"/>
      <c r="AT11" s="2" t="str">
        <f t="shared" si="28"/>
        <v/>
      </c>
      <c r="AU11" s="5" t="str">
        <f t="shared" si="29"/>
        <v/>
      </c>
      <c r="AV11" s="16">
        <f t="shared" si="30"/>
        <v>0</v>
      </c>
      <c r="AW11" s="13">
        <f t="shared" si="31"/>
        <v>0</v>
      </c>
    </row>
    <row r="12" spans="1:16384" x14ac:dyDescent="0.25">
      <c r="B12" s="1">
        <f t="shared" si="0"/>
        <v>0</v>
      </c>
      <c r="C12" s="1">
        <f t="shared" si="1"/>
        <v>0</v>
      </c>
      <c r="D12" s="11" t="str">
        <f t="shared" si="2"/>
        <v/>
      </c>
      <c r="E12" s="10" t="str">
        <f t="shared" si="3"/>
        <v/>
      </c>
      <c r="F12" s="8">
        <v>8</v>
      </c>
      <c r="G12" s="18"/>
      <c r="H12" s="19"/>
      <c r="I12" s="20"/>
      <c r="J12" s="2" t="str">
        <f t="shared" si="4"/>
        <v/>
      </c>
      <c r="K12" s="5" t="str">
        <f t="shared" si="5"/>
        <v/>
      </c>
      <c r="L12" s="13">
        <f t="shared" si="6"/>
        <v>0</v>
      </c>
      <c r="M12" s="16">
        <f t="shared" si="7"/>
        <v>0</v>
      </c>
      <c r="N12" s="19"/>
      <c r="O12" s="20"/>
      <c r="P12" s="2" t="str">
        <f t="shared" si="8"/>
        <v/>
      </c>
      <c r="Q12" s="5" t="str">
        <f t="shared" si="9"/>
        <v/>
      </c>
      <c r="R12" s="13">
        <f t="shared" si="10"/>
        <v>0</v>
      </c>
      <c r="S12" s="16">
        <f t="shared" si="11"/>
        <v>0</v>
      </c>
      <c r="T12" s="19"/>
      <c r="U12" s="20"/>
      <c r="V12" s="2" t="str">
        <f t="shared" si="12"/>
        <v/>
      </c>
      <c r="W12" s="5" t="str">
        <f t="shared" si="13"/>
        <v/>
      </c>
      <c r="X12" s="13">
        <f t="shared" si="14"/>
        <v>0</v>
      </c>
      <c r="Y12" s="16">
        <f t="shared" si="15"/>
        <v>0</v>
      </c>
      <c r="Z12" s="19"/>
      <c r="AA12" s="20"/>
      <c r="AB12" s="2" t="str">
        <f t="shared" si="16"/>
        <v/>
      </c>
      <c r="AC12" s="5" t="str">
        <f t="shared" si="17"/>
        <v/>
      </c>
      <c r="AD12" s="13">
        <f t="shared" si="18"/>
        <v>0</v>
      </c>
      <c r="AE12" s="16">
        <f t="shared" si="19"/>
        <v>0</v>
      </c>
      <c r="AF12" s="19"/>
      <c r="AG12" s="20"/>
      <c r="AH12" s="2" t="str">
        <f t="shared" si="20"/>
        <v/>
      </c>
      <c r="AI12" s="5" t="str">
        <f t="shared" si="21"/>
        <v/>
      </c>
      <c r="AJ12" s="13">
        <f t="shared" si="22"/>
        <v>0</v>
      </c>
      <c r="AK12" s="16">
        <f t="shared" si="23"/>
        <v>0</v>
      </c>
      <c r="AL12" s="19"/>
      <c r="AM12" s="20"/>
      <c r="AN12" s="2" t="str">
        <f t="shared" si="24"/>
        <v/>
      </c>
      <c r="AO12" s="5" t="str">
        <f t="shared" si="25"/>
        <v/>
      </c>
      <c r="AP12" s="13">
        <f t="shared" si="26"/>
        <v>0</v>
      </c>
      <c r="AQ12" s="16">
        <f t="shared" si="27"/>
        <v>0</v>
      </c>
      <c r="AR12" s="19"/>
      <c r="AS12" s="20"/>
      <c r="AT12" s="2" t="str">
        <f t="shared" si="28"/>
        <v/>
      </c>
      <c r="AU12" s="5" t="str">
        <f t="shared" si="29"/>
        <v/>
      </c>
      <c r="AV12" s="16">
        <f t="shared" si="30"/>
        <v>0</v>
      </c>
      <c r="AW12" s="13">
        <f t="shared" si="31"/>
        <v>0</v>
      </c>
    </row>
    <row r="13" spans="1:16384" x14ac:dyDescent="0.25">
      <c r="B13" s="1">
        <f t="shared" si="0"/>
        <v>0</v>
      </c>
      <c r="C13" s="1">
        <f t="shared" si="1"/>
        <v>0</v>
      </c>
      <c r="D13" s="11" t="str">
        <f t="shared" si="2"/>
        <v/>
      </c>
      <c r="E13" s="10" t="str">
        <f t="shared" si="3"/>
        <v/>
      </c>
      <c r="F13" s="8">
        <v>9</v>
      </c>
      <c r="G13" s="18"/>
      <c r="H13" s="19"/>
      <c r="I13" s="20"/>
      <c r="J13" s="2" t="str">
        <f t="shared" si="4"/>
        <v/>
      </c>
      <c r="K13" s="5" t="str">
        <f t="shared" si="5"/>
        <v/>
      </c>
      <c r="L13" s="13">
        <f t="shared" si="6"/>
        <v>0</v>
      </c>
      <c r="M13" s="16">
        <f t="shared" si="7"/>
        <v>0</v>
      </c>
      <c r="N13" s="19"/>
      <c r="O13" s="20"/>
      <c r="P13" s="2" t="str">
        <f t="shared" si="8"/>
        <v/>
      </c>
      <c r="Q13" s="5" t="str">
        <f t="shared" si="9"/>
        <v/>
      </c>
      <c r="R13" s="13">
        <f t="shared" si="10"/>
        <v>0</v>
      </c>
      <c r="S13" s="16">
        <f t="shared" si="11"/>
        <v>0</v>
      </c>
      <c r="T13" s="19"/>
      <c r="U13" s="20"/>
      <c r="V13" s="2" t="str">
        <f t="shared" si="12"/>
        <v/>
      </c>
      <c r="W13" s="5" t="str">
        <f t="shared" si="13"/>
        <v/>
      </c>
      <c r="X13" s="13">
        <f t="shared" si="14"/>
        <v>0</v>
      </c>
      <c r="Y13" s="16">
        <f t="shared" si="15"/>
        <v>0</v>
      </c>
      <c r="Z13" s="19"/>
      <c r="AA13" s="20"/>
      <c r="AB13" s="2" t="str">
        <f t="shared" si="16"/>
        <v/>
      </c>
      <c r="AC13" s="5" t="str">
        <f t="shared" si="17"/>
        <v/>
      </c>
      <c r="AD13" s="13">
        <f t="shared" si="18"/>
        <v>0</v>
      </c>
      <c r="AE13" s="16">
        <f t="shared" si="19"/>
        <v>0</v>
      </c>
      <c r="AF13" s="19"/>
      <c r="AG13" s="20"/>
      <c r="AH13" s="2" t="str">
        <f t="shared" si="20"/>
        <v/>
      </c>
      <c r="AI13" s="5" t="str">
        <f t="shared" si="21"/>
        <v/>
      </c>
      <c r="AJ13" s="13">
        <f t="shared" si="22"/>
        <v>0</v>
      </c>
      <c r="AK13" s="16">
        <f t="shared" si="23"/>
        <v>0</v>
      </c>
      <c r="AL13" s="19"/>
      <c r="AM13" s="20"/>
      <c r="AN13" s="2" t="str">
        <f t="shared" si="24"/>
        <v/>
      </c>
      <c r="AO13" s="5" t="str">
        <f t="shared" si="25"/>
        <v/>
      </c>
      <c r="AP13" s="13">
        <f t="shared" si="26"/>
        <v>0</v>
      </c>
      <c r="AQ13" s="16">
        <f t="shared" si="27"/>
        <v>0</v>
      </c>
      <c r="AR13" s="19"/>
      <c r="AS13" s="20"/>
      <c r="AT13" s="2" t="str">
        <f t="shared" si="28"/>
        <v/>
      </c>
      <c r="AU13" s="5" t="str">
        <f t="shared" si="29"/>
        <v/>
      </c>
      <c r="AV13" s="16">
        <f t="shared" si="30"/>
        <v>0</v>
      </c>
      <c r="AW13" s="13">
        <f t="shared" si="31"/>
        <v>0</v>
      </c>
    </row>
    <row r="14" spans="1:16384" x14ac:dyDescent="0.25">
      <c r="B14" s="1">
        <f t="shared" si="0"/>
        <v>0</v>
      </c>
      <c r="C14" s="1">
        <f t="shared" si="1"/>
        <v>0</v>
      </c>
      <c r="D14" s="11" t="str">
        <f t="shared" si="2"/>
        <v/>
      </c>
      <c r="E14" s="10" t="str">
        <f t="shared" si="3"/>
        <v/>
      </c>
      <c r="F14" s="8">
        <v>10</v>
      </c>
      <c r="G14" s="18"/>
      <c r="H14" s="19"/>
      <c r="I14" s="20"/>
      <c r="J14" s="2" t="str">
        <f t="shared" si="4"/>
        <v/>
      </c>
      <c r="K14" s="5" t="str">
        <f t="shared" si="5"/>
        <v/>
      </c>
      <c r="L14" s="13">
        <f t="shared" si="6"/>
        <v>0</v>
      </c>
      <c r="M14" s="16">
        <f t="shared" si="7"/>
        <v>0</v>
      </c>
      <c r="N14" s="19"/>
      <c r="O14" s="20"/>
      <c r="P14" s="2" t="str">
        <f t="shared" si="8"/>
        <v/>
      </c>
      <c r="Q14" s="5" t="str">
        <f t="shared" si="9"/>
        <v/>
      </c>
      <c r="R14" s="13">
        <f t="shared" si="10"/>
        <v>0</v>
      </c>
      <c r="S14" s="16">
        <f t="shared" si="11"/>
        <v>0</v>
      </c>
      <c r="T14" s="19"/>
      <c r="U14" s="20"/>
      <c r="V14" s="2" t="str">
        <f t="shared" si="12"/>
        <v/>
      </c>
      <c r="W14" s="5" t="str">
        <f t="shared" si="13"/>
        <v/>
      </c>
      <c r="X14" s="13">
        <f t="shared" si="14"/>
        <v>0</v>
      </c>
      <c r="Y14" s="16">
        <f t="shared" si="15"/>
        <v>0</v>
      </c>
      <c r="Z14" s="19"/>
      <c r="AA14" s="20"/>
      <c r="AB14" s="2" t="str">
        <f t="shared" si="16"/>
        <v/>
      </c>
      <c r="AC14" s="5" t="str">
        <f t="shared" si="17"/>
        <v/>
      </c>
      <c r="AD14" s="13">
        <f t="shared" si="18"/>
        <v>0</v>
      </c>
      <c r="AE14" s="16">
        <f t="shared" si="19"/>
        <v>0</v>
      </c>
      <c r="AF14" s="19"/>
      <c r="AG14" s="20"/>
      <c r="AH14" s="2" t="str">
        <f t="shared" si="20"/>
        <v/>
      </c>
      <c r="AI14" s="5" t="str">
        <f t="shared" si="21"/>
        <v/>
      </c>
      <c r="AJ14" s="13">
        <f t="shared" si="22"/>
        <v>0</v>
      </c>
      <c r="AK14" s="16">
        <f t="shared" si="23"/>
        <v>0</v>
      </c>
      <c r="AL14" s="19"/>
      <c r="AM14" s="20"/>
      <c r="AN14" s="2" t="str">
        <f t="shared" si="24"/>
        <v/>
      </c>
      <c r="AO14" s="5" t="str">
        <f t="shared" si="25"/>
        <v/>
      </c>
      <c r="AP14" s="13">
        <f t="shared" si="26"/>
        <v>0</v>
      </c>
      <c r="AQ14" s="16">
        <f t="shared" si="27"/>
        <v>0</v>
      </c>
      <c r="AR14" s="19"/>
      <c r="AS14" s="20"/>
      <c r="AT14" s="2" t="str">
        <f t="shared" si="28"/>
        <v/>
      </c>
      <c r="AU14" s="5" t="str">
        <f t="shared" si="29"/>
        <v/>
      </c>
      <c r="AV14" s="16">
        <f t="shared" si="30"/>
        <v>0</v>
      </c>
      <c r="AW14" s="13">
        <f t="shared" si="31"/>
        <v>0</v>
      </c>
    </row>
    <row r="15" spans="1:16384" x14ac:dyDescent="0.25">
      <c r="B15" s="1">
        <f t="shared" si="0"/>
        <v>0</v>
      </c>
      <c r="C15" s="1">
        <f t="shared" si="1"/>
        <v>0</v>
      </c>
      <c r="D15" s="11" t="str">
        <f t="shared" si="2"/>
        <v/>
      </c>
      <c r="E15" s="10" t="str">
        <f t="shared" si="3"/>
        <v/>
      </c>
      <c r="F15" s="8">
        <v>11</v>
      </c>
      <c r="G15" s="18"/>
      <c r="H15" s="19"/>
      <c r="I15" s="20"/>
      <c r="J15" s="2" t="str">
        <f t="shared" si="4"/>
        <v/>
      </c>
      <c r="K15" s="5" t="str">
        <f t="shared" si="5"/>
        <v/>
      </c>
      <c r="L15" s="13">
        <f t="shared" si="6"/>
        <v>0</v>
      </c>
      <c r="M15" s="16">
        <f t="shared" si="7"/>
        <v>0</v>
      </c>
      <c r="N15" s="19"/>
      <c r="O15" s="20"/>
      <c r="P15" s="2" t="str">
        <f t="shared" si="8"/>
        <v/>
      </c>
      <c r="Q15" s="5" t="str">
        <f t="shared" si="9"/>
        <v/>
      </c>
      <c r="R15" s="13">
        <f t="shared" si="10"/>
        <v>0</v>
      </c>
      <c r="S15" s="16">
        <f t="shared" si="11"/>
        <v>0</v>
      </c>
      <c r="T15" s="19"/>
      <c r="U15" s="20"/>
      <c r="V15" s="2" t="str">
        <f t="shared" si="12"/>
        <v/>
      </c>
      <c r="W15" s="5" t="str">
        <f t="shared" si="13"/>
        <v/>
      </c>
      <c r="X15" s="13">
        <f t="shared" si="14"/>
        <v>0</v>
      </c>
      <c r="Y15" s="16">
        <f t="shared" si="15"/>
        <v>0</v>
      </c>
      <c r="Z15" s="19"/>
      <c r="AA15" s="20"/>
      <c r="AB15" s="2" t="str">
        <f t="shared" si="16"/>
        <v/>
      </c>
      <c r="AC15" s="5" t="str">
        <f t="shared" si="17"/>
        <v/>
      </c>
      <c r="AD15" s="13">
        <f t="shared" si="18"/>
        <v>0</v>
      </c>
      <c r="AE15" s="16">
        <f t="shared" si="19"/>
        <v>0</v>
      </c>
      <c r="AF15" s="19"/>
      <c r="AG15" s="20"/>
      <c r="AH15" s="2" t="str">
        <f t="shared" si="20"/>
        <v/>
      </c>
      <c r="AI15" s="5" t="str">
        <f t="shared" si="21"/>
        <v/>
      </c>
      <c r="AJ15" s="13">
        <f t="shared" si="22"/>
        <v>0</v>
      </c>
      <c r="AK15" s="16">
        <f t="shared" si="23"/>
        <v>0</v>
      </c>
      <c r="AL15" s="19"/>
      <c r="AM15" s="20"/>
      <c r="AN15" s="2" t="str">
        <f t="shared" si="24"/>
        <v/>
      </c>
      <c r="AO15" s="5" t="str">
        <f t="shared" si="25"/>
        <v/>
      </c>
      <c r="AP15" s="13">
        <f t="shared" si="26"/>
        <v>0</v>
      </c>
      <c r="AQ15" s="16">
        <f t="shared" si="27"/>
        <v>0</v>
      </c>
      <c r="AR15" s="19"/>
      <c r="AS15" s="20"/>
      <c r="AT15" s="2" t="str">
        <f t="shared" si="28"/>
        <v/>
      </c>
      <c r="AU15" s="5" t="str">
        <f t="shared" si="29"/>
        <v/>
      </c>
      <c r="AV15" s="16">
        <f t="shared" si="30"/>
        <v>0</v>
      </c>
      <c r="AW15" s="13">
        <f t="shared" si="31"/>
        <v>0</v>
      </c>
    </row>
    <row r="16" spans="1:16384" x14ac:dyDescent="0.25">
      <c r="B16" s="1">
        <f t="shared" si="0"/>
        <v>0</v>
      </c>
      <c r="C16" s="1">
        <f t="shared" si="1"/>
        <v>0</v>
      </c>
      <c r="D16" s="11" t="str">
        <f t="shared" si="2"/>
        <v/>
      </c>
      <c r="E16" s="10" t="str">
        <f t="shared" si="3"/>
        <v/>
      </c>
      <c r="F16" s="8">
        <v>12</v>
      </c>
      <c r="G16" s="18"/>
      <c r="H16" s="19"/>
      <c r="I16" s="20"/>
      <c r="J16" s="2" t="str">
        <f t="shared" si="4"/>
        <v/>
      </c>
      <c r="K16" s="5" t="str">
        <f t="shared" si="5"/>
        <v/>
      </c>
      <c r="L16" s="13">
        <f t="shared" si="6"/>
        <v>0</v>
      </c>
      <c r="M16" s="16">
        <f t="shared" si="7"/>
        <v>0</v>
      </c>
      <c r="N16" s="19"/>
      <c r="O16" s="20"/>
      <c r="P16" s="2" t="str">
        <f t="shared" si="8"/>
        <v/>
      </c>
      <c r="Q16" s="5" t="str">
        <f t="shared" si="9"/>
        <v/>
      </c>
      <c r="R16" s="13">
        <f t="shared" si="10"/>
        <v>0</v>
      </c>
      <c r="S16" s="16">
        <f t="shared" si="11"/>
        <v>0</v>
      </c>
      <c r="T16" s="19"/>
      <c r="U16" s="20"/>
      <c r="V16" s="2" t="str">
        <f t="shared" si="12"/>
        <v/>
      </c>
      <c r="W16" s="5" t="str">
        <f t="shared" si="13"/>
        <v/>
      </c>
      <c r="X16" s="13">
        <f t="shared" si="14"/>
        <v>0</v>
      </c>
      <c r="Y16" s="16">
        <f t="shared" si="15"/>
        <v>0</v>
      </c>
      <c r="Z16" s="19"/>
      <c r="AA16" s="20"/>
      <c r="AB16" s="2" t="str">
        <f t="shared" si="16"/>
        <v/>
      </c>
      <c r="AC16" s="5" t="str">
        <f t="shared" si="17"/>
        <v/>
      </c>
      <c r="AD16" s="13">
        <f t="shared" si="18"/>
        <v>0</v>
      </c>
      <c r="AE16" s="16">
        <f t="shared" si="19"/>
        <v>0</v>
      </c>
      <c r="AF16" s="19"/>
      <c r="AG16" s="20"/>
      <c r="AH16" s="2" t="str">
        <f t="shared" si="20"/>
        <v/>
      </c>
      <c r="AI16" s="5" t="str">
        <f t="shared" si="21"/>
        <v/>
      </c>
      <c r="AJ16" s="13">
        <f t="shared" si="22"/>
        <v>0</v>
      </c>
      <c r="AK16" s="16">
        <f t="shared" si="23"/>
        <v>0</v>
      </c>
      <c r="AL16" s="19"/>
      <c r="AM16" s="20"/>
      <c r="AN16" s="2" t="str">
        <f t="shared" si="24"/>
        <v/>
      </c>
      <c r="AO16" s="5" t="str">
        <f t="shared" si="25"/>
        <v/>
      </c>
      <c r="AP16" s="13">
        <f t="shared" si="26"/>
        <v>0</v>
      </c>
      <c r="AQ16" s="16">
        <f t="shared" si="27"/>
        <v>0</v>
      </c>
      <c r="AR16" s="19"/>
      <c r="AS16" s="20"/>
      <c r="AT16" s="2" t="str">
        <f t="shared" si="28"/>
        <v/>
      </c>
      <c r="AU16" s="5" t="str">
        <f t="shared" si="29"/>
        <v/>
      </c>
      <c r="AV16" s="16">
        <f t="shared" si="30"/>
        <v>0</v>
      </c>
      <c r="AW16" s="13">
        <f t="shared" si="31"/>
        <v>0</v>
      </c>
    </row>
    <row r="17" spans="2:49" x14ac:dyDescent="0.25">
      <c r="B17" s="1">
        <f t="shared" si="0"/>
        <v>0</v>
      </c>
      <c r="C17" s="1">
        <f t="shared" si="1"/>
        <v>0</v>
      </c>
      <c r="D17" s="11" t="str">
        <f t="shared" si="2"/>
        <v/>
      </c>
      <c r="E17" s="10" t="str">
        <f t="shared" si="3"/>
        <v/>
      </c>
      <c r="F17" s="8">
        <v>13</v>
      </c>
      <c r="G17" s="18"/>
      <c r="H17" s="19"/>
      <c r="I17" s="20"/>
      <c r="J17" s="2" t="str">
        <f t="shared" si="4"/>
        <v/>
      </c>
      <c r="K17" s="5" t="str">
        <f t="shared" si="5"/>
        <v/>
      </c>
      <c r="L17" s="13">
        <f t="shared" si="6"/>
        <v>0</v>
      </c>
      <c r="M17" s="16">
        <f t="shared" si="7"/>
        <v>0</v>
      </c>
      <c r="N17" s="19"/>
      <c r="O17" s="20"/>
      <c r="P17" s="2" t="str">
        <f t="shared" si="8"/>
        <v/>
      </c>
      <c r="Q17" s="5" t="str">
        <f t="shared" si="9"/>
        <v/>
      </c>
      <c r="R17" s="13">
        <f t="shared" si="10"/>
        <v>0</v>
      </c>
      <c r="S17" s="16">
        <f t="shared" si="11"/>
        <v>0</v>
      </c>
      <c r="T17" s="19"/>
      <c r="U17" s="20"/>
      <c r="V17" s="2" t="str">
        <f t="shared" si="12"/>
        <v/>
      </c>
      <c r="W17" s="5" t="str">
        <f t="shared" si="13"/>
        <v/>
      </c>
      <c r="X17" s="13">
        <f t="shared" si="14"/>
        <v>0</v>
      </c>
      <c r="Y17" s="16">
        <f t="shared" si="15"/>
        <v>0</v>
      </c>
      <c r="Z17" s="19"/>
      <c r="AA17" s="20"/>
      <c r="AB17" s="2" t="str">
        <f t="shared" si="16"/>
        <v/>
      </c>
      <c r="AC17" s="5" t="str">
        <f t="shared" si="17"/>
        <v/>
      </c>
      <c r="AD17" s="13">
        <f t="shared" si="18"/>
        <v>0</v>
      </c>
      <c r="AE17" s="16">
        <f t="shared" si="19"/>
        <v>0</v>
      </c>
      <c r="AF17" s="19"/>
      <c r="AG17" s="20"/>
      <c r="AH17" s="2" t="str">
        <f t="shared" si="20"/>
        <v/>
      </c>
      <c r="AI17" s="5" t="str">
        <f t="shared" si="21"/>
        <v/>
      </c>
      <c r="AJ17" s="13">
        <f t="shared" si="22"/>
        <v>0</v>
      </c>
      <c r="AK17" s="16">
        <f t="shared" si="23"/>
        <v>0</v>
      </c>
      <c r="AL17" s="19"/>
      <c r="AM17" s="20"/>
      <c r="AN17" s="2" t="str">
        <f t="shared" si="24"/>
        <v/>
      </c>
      <c r="AO17" s="5" t="str">
        <f t="shared" si="25"/>
        <v/>
      </c>
      <c r="AP17" s="13">
        <f t="shared" si="26"/>
        <v>0</v>
      </c>
      <c r="AQ17" s="16">
        <f t="shared" si="27"/>
        <v>0</v>
      </c>
      <c r="AR17" s="19"/>
      <c r="AS17" s="20"/>
      <c r="AT17" s="2" t="str">
        <f t="shared" si="28"/>
        <v/>
      </c>
      <c r="AU17" s="5" t="str">
        <f t="shared" si="29"/>
        <v/>
      </c>
      <c r="AV17" s="16">
        <f t="shared" si="30"/>
        <v>0</v>
      </c>
      <c r="AW17" s="13">
        <f t="shared" si="31"/>
        <v>0</v>
      </c>
    </row>
    <row r="18" spans="2:49" x14ac:dyDescent="0.25">
      <c r="B18" s="1">
        <f t="shared" si="0"/>
        <v>0</v>
      </c>
      <c r="C18" s="1">
        <f t="shared" si="1"/>
        <v>0</v>
      </c>
      <c r="D18" s="11" t="str">
        <f t="shared" si="2"/>
        <v/>
      </c>
      <c r="E18" s="10" t="str">
        <f t="shared" si="3"/>
        <v/>
      </c>
      <c r="F18" s="8">
        <v>14</v>
      </c>
      <c r="G18" s="18"/>
      <c r="H18" s="19"/>
      <c r="I18" s="20"/>
      <c r="J18" s="2" t="str">
        <f t="shared" si="4"/>
        <v/>
      </c>
      <c r="K18" s="5" t="str">
        <f t="shared" si="5"/>
        <v/>
      </c>
      <c r="L18" s="13">
        <f t="shared" si="6"/>
        <v>0</v>
      </c>
      <c r="M18" s="16">
        <f t="shared" si="7"/>
        <v>0</v>
      </c>
      <c r="N18" s="19"/>
      <c r="O18" s="20"/>
      <c r="P18" s="2" t="str">
        <f t="shared" si="8"/>
        <v/>
      </c>
      <c r="Q18" s="5" t="str">
        <f t="shared" si="9"/>
        <v/>
      </c>
      <c r="R18" s="13">
        <f t="shared" si="10"/>
        <v>0</v>
      </c>
      <c r="S18" s="16">
        <f t="shared" si="11"/>
        <v>0</v>
      </c>
      <c r="T18" s="19"/>
      <c r="U18" s="20"/>
      <c r="V18" s="2" t="str">
        <f t="shared" si="12"/>
        <v/>
      </c>
      <c r="W18" s="5" t="str">
        <f t="shared" si="13"/>
        <v/>
      </c>
      <c r="X18" s="13">
        <f t="shared" si="14"/>
        <v>0</v>
      </c>
      <c r="Y18" s="16">
        <f t="shared" si="15"/>
        <v>0</v>
      </c>
      <c r="Z18" s="19"/>
      <c r="AA18" s="20"/>
      <c r="AB18" s="2" t="str">
        <f t="shared" si="16"/>
        <v/>
      </c>
      <c r="AC18" s="5" t="str">
        <f t="shared" si="17"/>
        <v/>
      </c>
      <c r="AD18" s="13">
        <f t="shared" si="18"/>
        <v>0</v>
      </c>
      <c r="AE18" s="16">
        <f t="shared" si="19"/>
        <v>0</v>
      </c>
      <c r="AF18" s="19"/>
      <c r="AG18" s="20"/>
      <c r="AH18" s="2" t="str">
        <f t="shared" si="20"/>
        <v/>
      </c>
      <c r="AI18" s="5" t="str">
        <f t="shared" si="21"/>
        <v/>
      </c>
      <c r="AJ18" s="13">
        <f t="shared" si="22"/>
        <v>0</v>
      </c>
      <c r="AK18" s="16">
        <f t="shared" si="23"/>
        <v>0</v>
      </c>
      <c r="AL18" s="19"/>
      <c r="AM18" s="20"/>
      <c r="AN18" s="2" t="str">
        <f t="shared" si="24"/>
        <v/>
      </c>
      <c r="AO18" s="5" t="str">
        <f t="shared" si="25"/>
        <v/>
      </c>
      <c r="AP18" s="13">
        <f t="shared" si="26"/>
        <v>0</v>
      </c>
      <c r="AQ18" s="16">
        <f t="shared" si="27"/>
        <v>0</v>
      </c>
      <c r="AR18" s="19"/>
      <c r="AS18" s="20"/>
      <c r="AT18" s="2" t="str">
        <f t="shared" si="28"/>
        <v/>
      </c>
      <c r="AU18" s="5" t="str">
        <f t="shared" si="29"/>
        <v/>
      </c>
      <c r="AV18" s="16">
        <f t="shared" si="30"/>
        <v>0</v>
      </c>
      <c r="AW18" s="13">
        <f t="shared" si="31"/>
        <v>0</v>
      </c>
    </row>
    <row r="19" spans="2:49" x14ac:dyDescent="0.25">
      <c r="B19" s="1">
        <f t="shared" si="0"/>
        <v>0</v>
      </c>
      <c r="C19" s="1">
        <f t="shared" si="1"/>
        <v>0</v>
      </c>
      <c r="D19" s="11" t="str">
        <f t="shared" si="2"/>
        <v/>
      </c>
      <c r="E19" s="10" t="str">
        <f t="shared" si="3"/>
        <v/>
      </c>
      <c r="F19" s="8">
        <v>15</v>
      </c>
      <c r="G19" s="18"/>
      <c r="H19" s="19"/>
      <c r="I19" s="20"/>
      <c r="J19" s="2" t="str">
        <f t="shared" si="4"/>
        <v/>
      </c>
      <c r="K19" s="5" t="str">
        <f t="shared" si="5"/>
        <v/>
      </c>
      <c r="L19" s="13">
        <f t="shared" si="6"/>
        <v>0</v>
      </c>
      <c r="M19" s="16">
        <f t="shared" si="7"/>
        <v>0</v>
      </c>
      <c r="N19" s="19"/>
      <c r="O19" s="20"/>
      <c r="P19" s="2" t="str">
        <f t="shared" si="8"/>
        <v/>
      </c>
      <c r="Q19" s="5" t="str">
        <f t="shared" si="9"/>
        <v/>
      </c>
      <c r="R19" s="13">
        <f t="shared" si="10"/>
        <v>0</v>
      </c>
      <c r="S19" s="16">
        <f t="shared" si="11"/>
        <v>0</v>
      </c>
      <c r="T19" s="19"/>
      <c r="U19" s="20"/>
      <c r="V19" s="2" t="str">
        <f t="shared" si="12"/>
        <v/>
      </c>
      <c r="W19" s="5" t="str">
        <f t="shared" si="13"/>
        <v/>
      </c>
      <c r="X19" s="13">
        <f t="shared" si="14"/>
        <v>0</v>
      </c>
      <c r="Y19" s="16">
        <f t="shared" si="15"/>
        <v>0</v>
      </c>
      <c r="Z19" s="19"/>
      <c r="AA19" s="20"/>
      <c r="AB19" s="2" t="str">
        <f t="shared" si="16"/>
        <v/>
      </c>
      <c r="AC19" s="5" t="str">
        <f t="shared" si="17"/>
        <v/>
      </c>
      <c r="AD19" s="13">
        <f t="shared" si="18"/>
        <v>0</v>
      </c>
      <c r="AE19" s="16">
        <f t="shared" si="19"/>
        <v>0</v>
      </c>
      <c r="AF19" s="19"/>
      <c r="AG19" s="20"/>
      <c r="AH19" s="2" t="str">
        <f t="shared" si="20"/>
        <v/>
      </c>
      <c r="AI19" s="5" t="str">
        <f t="shared" si="21"/>
        <v/>
      </c>
      <c r="AJ19" s="13">
        <f t="shared" si="22"/>
        <v>0</v>
      </c>
      <c r="AK19" s="16">
        <f t="shared" si="23"/>
        <v>0</v>
      </c>
      <c r="AL19" s="19"/>
      <c r="AM19" s="20"/>
      <c r="AN19" s="2" t="str">
        <f t="shared" si="24"/>
        <v/>
      </c>
      <c r="AO19" s="5" t="str">
        <f t="shared" si="25"/>
        <v/>
      </c>
      <c r="AP19" s="13">
        <f t="shared" si="26"/>
        <v>0</v>
      </c>
      <c r="AQ19" s="16">
        <f t="shared" si="27"/>
        <v>0</v>
      </c>
      <c r="AR19" s="19"/>
      <c r="AS19" s="20"/>
      <c r="AT19" s="2" t="str">
        <f t="shared" si="28"/>
        <v/>
      </c>
      <c r="AU19" s="5" t="str">
        <f t="shared" si="29"/>
        <v/>
      </c>
      <c r="AV19" s="16">
        <f t="shared" si="30"/>
        <v>0</v>
      </c>
      <c r="AW19" s="13">
        <f t="shared" si="31"/>
        <v>0</v>
      </c>
    </row>
    <row r="20" spans="2:49" x14ac:dyDescent="0.25">
      <c r="B20" s="1">
        <f t="shared" si="0"/>
        <v>0</v>
      </c>
      <c r="C20" s="1">
        <f t="shared" si="1"/>
        <v>0</v>
      </c>
      <c r="D20" s="11" t="str">
        <f t="shared" si="2"/>
        <v/>
      </c>
      <c r="E20" s="10" t="str">
        <f t="shared" si="3"/>
        <v/>
      </c>
      <c r="F20" s="8">
        <v>16</v>
      </c>
      <c r="G20" s="18"/>
      <c r="H20" s="19"/>
      <c r="I20" s="20"/>
      <c r="J20" s="2" t="str">
        <f t="shared" si="4"/>
        <v/>
      </c>
      <c r="K20" s="5" t="str">
        <f t="shared" si="5"/>
        <v/>
      </c>
      <c r="L20" s="13">
        <f t="shared" si="6"/>
        <v>0</v>
      </c>
      <c r="M20" s="16">
        <f t="shared" si="7"/>
        <v>0</v>
      </c>
      <c r="N20" s="19"/>
      <c r="O20" s="20"/>
      <c r="P20" s="2" t="str">
        <f t="shared" si="8"/>
        <v/>
      </c>
      <c r="Q20" s="5" t="str">
        <f t="shared" si="9"/>
        <v/>
      </c>
      <c r="R20" s="13">
        <f t="shared" si="10"/>
        <v>0</v>
      </c>
      <c r="S20" s="16">
        <f t="shared" si="11"/>
        <v>0</v>
      </c>
      <c r="T20" s="19"/>
      <c r="U20" s="20"/>
      <c r="V20" s="2" t="str">
        <f t="shared" si="12"/>
        <v/>
      </c>
      <c r="W20" s="5" t="str">
        <f t="shared" si="13"/>
        <v/>
      </c>
      <c r="X20" s="13">
        <f t="shared" si="14"/>
        <v>0</v>
      </c>
      <c r="Y20" s="16">
        <f t="shared" si="15"/>
        <v>0</v>
      </c>
      <c r="Z20" s="19"/>
      <c r="AA20" s="20"/>
      <c r="AB20" s="2" t="str">
        <f t="shared" si="16"/>
        <v/>
      </c>
      <c r="AC20" s="5" t="str">
        <f t="shared" si="17"/>
        <v/>
      </c>
      <c r="AD20" s="13">
        <f t="shared" si="18"/>
        <v>0</v>
      </c>
      <c r="AE20" s="16">
        <f t="shared" si="19"/>
        <v>0</v>
      </c>
      <c r="AF20" s="19"/>
      <c r="AG20" s="20"/>
      <c r="AH20" s="2" t="str">
        <f t="shared" si="20"/>
        <v/>
      </c>
      <c r="AI20" s="5" t="str">
        <f t="shared" si="21"/>
        <v/>
      </c>
      <c r="AJ20" s="13">
        <f t="shared" si="22"/>
        <v>0</v>
      </c>
      <c r="AK20" s="16">
        <f t="shared" si="23"/>
        <v>0</v>
      </c>
      <c r="AL20" s="19"/>
      <c r="AM20" s="20"/>
      <c r="AN20" s="2" t="str">
        <f t="shared" si="24"/>
        <v/>
      </c>
      <c r="AO20" s="5" t="str">
        <f t="shared" si="25"/>
        <v/>
      </c>
      <c r="AP20" s="13">
        <f t="shared" si="26"/>
        <v>0</v>
      </c>
      <c r="AQ20" s="16">
        <f t="shared" si="27"/>
        <v>0</v>
      </c>
      <c r="AR20" s="19"/>
      <c r="AS20" s="20"/>
      <c r="AT20" s="2" t="str">
        <f t="shared" si="28"/>
        <v/>
      </c>
      <c r="AU20" s="5" t="str">
        <f t="shared" si="29"/>
        <v/>
      </c>
      <c r="AV20" s="16">
        <f t="shared" si="30"/>
        <v>0</v>
      </c>
      <c r="AW20" s="13">
        <f t="shared" si="31"/>
        <v>0</v>
      </c>
    </row>
    <row r="21" spans="2:49" x14ac:dyDescent="0.25">
      <c r="B21" s="1">
        <f t="shared" si="0"/>
        <v>0</v>
      </c>
      <c r="C21" s="1">
        <f t="shared" si="1"/>
        <v>0</v>
      </c>
      <c r="D21" s="11" t="str">
        <f t="shared" si="2"/>
        <v/>
      </c>
      <c r="E21" s="10" t="str">
        <f t="shared" si="3"/>
        <v/>
      </c>
      <c r="F21" s="8">
        <v>17</v>
      </c>
      <c r="G21" s="18"/>
      <c r="H21" s="19"/>
      <c r="I21" s="20"/>
      <c r="J21" s="2" t="str">
        <f t="shared" si="4"/>
        <v/>
      </c>
      <c r="K21" s="5" t="str">
        <f t="shared" si="5"/>
        <v/>
      </c>
      <c r="L21" s="13">
        <f t="shared" si="6"/>
        <v>0</v>
      </c>
      <c r="M21" s="16">
        <f t="shared" si="7"/>
        <v>0</v>
      </c>
      <c r="N21" s="19"/>
      <c r="O21" s="20"/>
      <c r="P21" s="2" t="str">
        <f t="shared" si="8"/>
        <v/>
      </c>
      <c r="Q21" s="5" t="str">
        <f t="shared" si="9"/>
        <v/>
      </c>
      <c r="R21" s="13">
        <f t="shared" si="10"/>
        <v>0</v>
      </c>
      <c r="S21" s="16">
        <f t="shared" si="11"/>
        <v>0</v>
      </c>
      <c r="T21" s="19"/>
      <c r="U21" s="20"/>
      <c r="V21" s="2" t="str">
        <f t="shared" si="12"/>
        <v/>
      </c>
      <c r="W21" s="5" t="str">
        <f t="shared" si="13"/>
        <v/>
      </c>
      <c r="X21" s="13">
        <f t="shared" si="14"/>
        <v>0</v>
      </c>
      <c r="Y21" s="16">
        <f t="shared" si="15"/>
        <v>0</v>
      </c>
      <c r="Z21" s="19"/>
      <c r="AA21" s="20"/>
      <c r="AB21" s="2" t="str">
        <f t="shared" si="16"/>
        <v/>
      </c>
      <c r="AC21" s="5" t="str">
        <f t="shared" si="17"/>
        <v/>
      </c>
      <c r="AD21" s="13">
        <f t="shared" si="18"/>
        <v>0</v>
      </c>
      <c r="AE21" s="16">
        <f t="shared" si="19"/>
        <v>0</v>
      </c>
      <c r="AF21" s="19"/>
      <c r="AG21" s="20"/>
      <c r="AH21" s="2" t="str">
        <f t="shared" si="20"/>
        <v/>
      </c>
      <c r="AI21" s="5" t="str">
        <f t="shared" si="21"/>
        <v/>
      </c>
      <c r="AJ21" s="13">
        <f t="shared" si="22"/>
        <v>0</v>
      </c>
      <c r="AK21" s="16">
        <f t="shared" si="23"/>
        <v>0</v>
      </c>
      <c r="AL21" s="19"/>
      <c r="AM21" s="20"/>
      <c r="AN21" s="2" t="str">
        <f t="shared" si="24"/>
        <v/>
      </c>
      <c r="AO21" s="5" t="str">
        <f t="shared" si="25"/>
        <v/>
      </c>
      <c r="AP21" s="13">
        <f t="shared" si="26"/>
        <v>0</v>
      </c>
      <c r="AQ21" s="16">
        <f t="shared" si="27"/>
        <v>0</v>
      </c>
      <c r="AR21" s="19"/>
      <c r="AS21" s="20"/>
      <c r="AT21" s="2" t="str">
        <f t="shared" si="28"/>
        <v/>
      </c>
      <c r="AU21" s="5" t="str">
        <f t="shared" si="29"/>
        <v/>
      </c>
      <c r="AV21" s="16">
        <f t="shared" si="30"/>
        <v>0</v>
      </c>
      <c r="AW21" s="13">
        <f t="shared" si="31"/>
        <v>0</v>
      </c>
    </row>
    <row r="22" spans="2:49" x14ac:dyDescent="0.25">
      <c r="B22" s="1">
        <f t="shared" si="0"/>
        <v>0</v>
      </c>
      <c r="C22" s="1">
        <f t="shared" si="1"/>
        <v>0</v>
      </c>
      <c r="D22" s="11" t="str">
        <f t="shared" si="2"/>
        <v/>
      </c>
      <c r="E22" s="10" t="str">
        <f t="shared" si="3"/>
        <v/>
      </c>
      <c r="F22" s="8">
        <v>18</v>
      </c>
      <c r="G22" s="18"/>
      <c r="H22" s="19"/>
      <c r="I22" s="20"/>
      <c r="J22" s="2" t="str">
        <f t="shared" si="4"/>
        <v/>
      </c>
      <c r="K22" s="5" t="str">
        <f t="shared" si="5"/>
        <v/>
      </c>
      <c r="L22" s="13">
        <f t="shared" si="6"/>
        <v>0</v>
      </c>
      <c r="M22" s="16">
        <f t="shared" si="7"/>
        <v>0</v>
      </c>
      <c r="N22" s="19"/>
      <c r="O22" s="20"/>
      <c r="P22" s="2" t="str">
        <f t="shared" si="8"/>
        <v/>
      </c>
      <c r="Q22" s="5" t="str">
        <f t="shared" si="9"/>
        <v/>
      </c>
      <c r="R22" s="13">
        <f t="shared" si="10"/>
        <v>0</v>
      </c>
      <c r="S22" s="16">
        <f t="shared" si="11"/>
        <v>0</v>
      </c>
      <c r="T22" s="19"/>
      <c r="U22" s="20"/>
      <c r="V22" s="2" t="str">
        <f t="shared" si="12"/>
        <v/>
      </c>
      <c r="W22" s="5" t="str">
        <f t="shared" si="13"/>
        <v/>
      </c>
      <c r="X22" s="13">
        <f t="shared" si="14"/>
        <v>0</v>
      </c>
      <c r="Y22" s="16">
        <f t="shared" si="15"/>
        <v>0</v>
      </c>
      <c r="Z22" s="19"/>
      <c r="AA22" s="20"/>
      <c r="AB22" s="2" t="str">
        <f t="shared" si="16"/>
        <v/>
      </c>
      <c r="AC22" s="5" t="str">
        <f t="shared" si="17"/>
        <v/>
      </c>
      <c r="AD22" s="13">
        <f t="shared" si="18"/>
        <v>0</v>
      </c>
      <c r="AE22" s="16">
        <f t="shared" si="19"/>
        <v>0</v>
      </c>
      <c r="AF22" s="19"/>
      <c r="AG22" s="20"/>
      <c r="AH22" s="2" t="str">
        <f t="shared" si="20"/>
        <v/>
      </c>
      <c r="AI22" s="5" t="str">
        <f t="shared" si="21"/>
        <v/>
      </c>
      <c r="AJ22" s="13">
        <f t="shared" si="22"/>
        <v>0</v>
      </c>
      <c r="AK22" s="16">
        <f t="shared" si="23"/>
        <v>0</v>
      </c>
      <c r="AL22" s="19"/>
      <c r="AM22" s="20"/>
      <c r="AN22" s="2" t="str">
        <f t="shared" si="24"/>
        <v/>
      </c>
      <c r="AO22" s="5" t="str">
        <f t="shared" si="25"/>
        <v/>
      </c>
      <c r="AP22" s="13">
        <f t="shared" si="26"/>
        <v>0</v>
      </c>
      <c r="AQ22" s="16">
        <f t="shared" si="27"/>
        <v>0</v>
      </c>
      <c r="AR22" s="19"/>
      <c r="AS22" s="20"/>
      <c r="AT22" s="2" t="str">
        <f t="shared" si="28"/>
        <v/>
      </c>
      <c r="AU22" s="5" t="str">
        <f t="shared" si="29"/>
        <v/>
      </c>
      <c r="AV22" s="16">
        <f t="shared" si="30"/>
        <v>0</v>
      </c>
      <c r="AW22" s="13">
        <f t="shared" si="31"/>
        <v>0</v>
      </c>
    </row>
    <row r="23" spans="2:49" x14ac:dyDescent="0.25">
      <c r="B23" s="1">
        <f t="shared" si="0"/>
        <v>0</v>
      </c>
      <c r="C23" s="1">
        <f t="shared" si="1"/>
        <v>0</v>
      </c>
      <c r="D23" s="11" t="str">
        <f t="shared" si="2"/>
        <v/>
      </c>
      <c r="E23" s="10" t="str">
        <f t="shared" si="3"/>
        <v/>
      </c>
      <c r="F23" s="8">
        <v>19</v>
      </c>
      <c r="G23" s="18"/>
      <c r="H23" s="19"/>
      <c r="I23" s="20"/>
      <c r="J23" s="2" t="str">
        <f t="shared" si="4"/>
        <v/>
      </c>
      <c r="K23" s="5" t="str">
        <f t="shared" si="5"/>
        <v/>
      </c>
      <c r="L23" s="13">
        <f t="shared" si="6"/>
        <v>0</v>
      </c>
      <c r="M23" s="16">
        <f t="shared" si="7"/>
        <v>0</v>
      </c>
      <c r="N23" s="19"/>
      <c r="O23" s="20"/>
      <c r="P23" s="2" t="str">
        <f t="shared" si="8"/>
        <v/>
      </c>
      <c r="Q23" s="5" t="str">
        <f t="shared" si="9"/>
        <v/>
      </c>
      <c r="R23" s="13">
        <f t="shared" si="10"/>
        <v>0</v>
      </c>
      <c r="S23" s="16">
        <f t="shared" si="11"/>
        <v>0</v>
      </c>
      <c r="T23" s="19"/>
      <c r="U23" s="20"/>
      <c r="V23" s="2" t="str">
        <f t="shared" si="12"/>
        <v/>
      </c>
      <c r="W23" s="5" t="str">
        <f t="shared" si="13"/>
        <v/>
      </c>
      <c r="X23" s="13">
        <f t="shared" si="14"/>
        <v>0</v>
      </c>
      <c r="Y23" s="16">
        <f t="shared" si="15"/>
        <v>0</v>
      </c>
      <c r="Z23" s="19"/>
      <c r="AA23" s="20"/>
      <c r="AB23" s="2" t="str">
        <f t="shared" si="16"/>
        <v/>
      </c>
      <c r="AC23" s="5" t="str">
        <f t="shared" si="17"/>
        <v/>
      </c>
      <c r="AD23" s="13">
        <f t="shared" si="18"/>
        <v>0</v>
      </c>
      <c r="AE23" s="16">
        <f t="shared" si="19"/>
        <v>0</v>
      </c>
      <c r="AF23" s="19"/>
      <c r="AG23" s="20"/>
      <c r="AH23" s="2" t="str">
        <f t="shared" si="20"/>
        <v/>
      </c>
      <c r="AI23" s="5" t="str">
        <f t="shared" si="21"/>
        <v/>
      </c>
      <c r="AJ23" s="13">
        <f t="shared" si="22"/>
        <v>0</v>
      </c>
      <c r="AK23" s="16">
        <f t="shared" si="23"/>
        <v>0</v>
      </c>
      <c r="AL23" s="19"/>
      <c r="AM23" s="20"/>
      <c r="AN23" s="2" t="str">
        <f t="shared" si="24"/>
        <v/>
      </c>
      <c r="AO23" s="5" t="str">
        <f t="shared" si="25"/>
        <v/>
      </c>
      <c r="AP23" s="13">
        <f t="shared" si="26"/>
        <v>0</v>
      </c>
      <c r="AQ23" s="16">
        <f t="shared" si="27"/>
        <v>0</v>
      </c>
      <c r="AR23" s="19"/>
      <c r="AS23" s="20"/>
      <c r="AT23" s="2" t="str">
        <f t="shared" si="28"/>
        <v/>
      </c>
      <c r="AU23" s="5" t="str">
        <f t="shared" si="29"/>
        <v/>
      </c>
      <c r="AV23" s="16">
        <f t="shared" si="30"/>
        <v>0</v>
      </c>
      <c r="AW23" s="13">
        <f t="shared" si="31"/>
        <v>0</v>
      </c>
    </row>
    <row r="24" spans="2:49" x14ac:dyDescent="0.25">
      <c r="B24" s="1">
        <f t="shared" si="0"/>
        <v>0</v>
      </c>
      <c r="C24" s="1">
        <f t="shared" si="1"/>
        <v>0</v>
      </c>
      <c r="D24" s="11" t="str">
        <f t="shared" si="2"/>
        <v/>
      </c>
      <c r="E24" s="10" t="str">
        <f t="shared" si="3"/>
        <v/>
      </c>
      <c r="F24" s="8">
        <v>20</v>
      </c>
      <c r="G24" s="18"/>
      <c r="H24" s="19"/>
      <c r="I24" s="20"/>
      <c r="J24" s="2" t="str">
        <f t="shared" si="4"/>
        <v/>
      </c>
      <c r="K24" s="5" t="str">
        <f t="shared" si="5"/>
        <v/>
      </c>
      <c r="L24" s="13">
        <f t="shared" si="6"/>
        <v>0</v>
      </c>
      <c r="M24" s="16">
        <f t="shared" si="7"/>
        <v>0</v>
      </c>
      <c r="N24" s="19"/>
      <c r="O24" s="20"/>
      <c r="P24" s="2" t="str">
        <f t="shared" si="8"/>
        <v/>
      </c>
      <c r="Q24" s="5" t="str">
        <f t="shared" si="9"/>
        <v/>
      </c>
      <c r="R24" s="13">
        <f t="shared" si="10"/>
        <v>0</v>
      </c>
      <c r="S24" s="16">
        <f t="shared" si="11"/>
        <v>0</v>
      </c>
      <c r="T24" s="19"/>
      <c r="U24" s="20"/>
      <c r="V24" s="2" t="str">
        <f t="shared" si="12"/>
        <v/>
      </c>
      <c r="W24" s="5" t="str">
        <f t="shared" si="13"/>
        <v/>
      </c>
      <c r="X24" s="13">
        <f t="shared" si="14"/>
        <v>0</v>
      </c>
      <c r="Y24" s="16">
        <f t="shared" si="15"/>
        <v>0</v>
      </c>
      <c r="Z24" s="19"/>
      <c r="AA24" s="20"/>
      <c r="AB24" s="2" t="str">
        <f t="shared" si="16"/>
        <v/>
      </c>
      <c r="AC24" s="5" t="str">
        <f t="shared" si="17"/>
        <v/>
      </c>
      <c r="AD24" s="13">
        <f t="shared" si="18"/>
        <v>0</v>
      </c>
      <c r="AE24" s="16">
        <f t="shared" si="19"/>
        <v>0</v>
      </c>
      <c r="AF24" s="19"/>
      <c r="AG24" s="20"/>
      <c r="AH24" s="2" t="str">
        <f t="shared" si="20"/>
        <v/>
      </c>
      <c r="AI24" s="5" t="str">
        <f t="shared" si="21"/>
        <v/>
      </c>
      <c r="AJ24" s="13">
        <f t="shared" si="22"/>
        <v>0</v>
      </c>
      <c r="AK24" s="16">
        <f t="shared" si="23"/>
        <v>0</v>
      </c>
      <c r="AL24" s="19"/>
      <c r="AM24" s="20"/>
      <c r="AN24" s="2" t="str">
        <f t="shared" si="24"/>
        <v/>
      </c>
      <c r="AO24" s="5" t="str">
        <f t="shared" si="25"/>
        <v/>
      </c>
      <c r="AP24" s="13">
        <f t="shared" si="26"/>
        <v>0</v>
      </c>
      <c r="AQ24" s="16">
        <f t="shared" si="27"/>
        <v>0</v>
      </c>
      <c r="AR24" s="19"/>
      <c r="AS24" s="20"/>
      <c r="AT24" s="2" t="str">
        <f t="shared" si="28"/>
        <v/>
      </c>
      <c r="AU24" s="5" t="str">
        <f t="shared" si="29"/>
        <v/>
      </c>
      <c r="AV24" s="16">
        <f t="shared" si="30"/>
        <v>0</v>
      </c>
      <c r="AW24" s="13">
        <f t="shared" si="31"/>
        <v>0</v>
      </c>
    </row>
    <row r="25" spans="2:49" x14ac:dyDescent="0.25">
      <c r="B25" s="1">
        <f t="shared" si="0"/>
        <v>0</v>
      </c>
      <c r="C25" s="1">
        <f t="shared" si="1"/>
        <v>0</v>
      </c>
      <c r="D25" s="11" t="str">
        <f t="shared" si="2"/>
        <v/>
      </c>
      <c r="E25" s="10" t="str">
        <f t="shared" si="3"/>
        <v/>
      </c>
      <c r="F25" s="8">
        <v>21</v>
      </c>
      <c r="G25" s="18"/>
      <c r="H25" s="19"/>
      <c r="I25" s="20"/>
      <c r="J25" s="2" t="str">
        <f t="shared" si="4"/>
        <v/>
      </c>
      <c r="K25" s="5" t="str">
        <f t="shared" si="5"/>
        <v/>
      </c>
      <c r="L25" s="13">
        <f t="shared" si="6"/>
        <v>0</v>
      </c>
      <c r="M25" s="16">
        <f t="shared" si="7"/>
        <v>0</v>
      </c>
      <c r="N25" s="19"/>
      <c r="O25" s="20"/>
      <c r="P25" s="2" t="str">
        <f t="shared" si="8"/>
        <v/>
      </c>
      <c r="Q25" s="5" t="str">
        <f t="shared" si="9"/>
        <v/>
      </c>
      <c r="R25" s="13">
        <f t="shared" si="10"/>
        <v>0</v>
      </c>
      <c r="S25" s="16">
        <f t="shared" si="11"/>
        <v>0</v>
      </c>
      <c r="T25" s="19"/>
      <c r="U25" s="20"/>
      <c r="V25" s="2" t="str">
        <f t="shared" si="12"/>
        <v/>
      </c>
      <c r="W25" s="5" t="str">
        <f t="shared" si="13"/>
        <v/>
      </c>
      <c r="X25" s="13">
        <f t="shared" si="14"/>
        <v>0</v>
      </c>
      <c r="Y25" s="16">
        <f t="shared" si="15"/>
        <v>0</v>
      </c>
      <c r="Z25" s="19"/>
      <c r="AA25" s="20"/>
      <c r="AB25" s="2" t="str">
        <f t="shared" si="16"/>
        <v/>
      </c>
      <c r="AC25" s="5" t="str">
        <f t="shared" si="17"/>
        <v/>
      </c>
      <c r="AD25" s="13">
        <f t="shared" si="18"/>
        <v>0</v>
      </c>
      <c r="AE25" s="16">
        <f t="shared" si="19"/>
        <v>0</v>
      </c>
      <c r="AF25" s="19"/>
      <c r="AG25" s="20"/>
      <c r="AH25" s="2" t="str">
        <f t="shared" si="20"/>
        <v/>
      </c>
      <c r="AI25" s="5" t="str">
        <f t="shared" si="21"/>
        <v/>
      </c>
      <c r="AJ25" s="13">
        <f t="shared" si="22"/>
        <v>0</v>
      </c>
      <c r="AK25" s="16">
        <f t="shared" si="23"/>
        <v>0</v>
      </c>
      <c r="AL25" s="19"/>
      <c r="AM25" s="20"/>
      <c r="AN25" s="2" t="str">
        <f t="shared" si="24"/>
        <v/>
      </c>
      <c r="AO25" s="5" t="str">
        <f t="shared" si="25"/>
        <v/>
      </c>
      <c r="AP25" s="13">
        <f t="shared" si="26"/>
        <v>0</v>
      </c>
      <c r="AQ25" s="16">
        <f t="shared" si="27"/>
        <v>0</v>
      </c>
      <c r="AR25" s="19"/>
      <c r="AS25" s="20"/>
      <c r="AT25" s="2" t="str">
        <f t="shared" si="28"/>
        <v/>
      </c>
      <c r="AU25" s="5" t="str">
        <f t="shared" si="29"/>
        <v/>
      </c>
      <c r="AV25" s="16">
        <f t="shared" si="30"/>
        <v>0</v>
      </c>
      <c r="AW25" s="13">
        <f t="shared" si="31"/>
        <v>0</v>
      </c>
    </row>
    <row r="26" spans="2:49" x14ac:dyDescent="0.25">
      <c r="B26" s="1">
        <f t="shared" si="0"/>
        <v>0</v>
      </c>
      <c r="C26" s="1">
        <f t="shared" si="1"/>
        <v>0</v>
      </c>
      <c r="D26" s="11" t="str">
        <f t="shared" si="2"/>
        <v/>
      </c>
      <c r="E26" s="10" t="str">
        <f t="shared" si="3"/>
        <v/>
      </c>
      <c r="F26" s="8">
        <v>22</v>
      </c>
      <c r="G26" s="18"/>
      <c r="H26" s="19"/>
      <c r="I26" s="20"/>
      <c r="J26" s="2" t="str">
        <f t="shared" si="4"/>
        <v/>
      </c>
      <c r="K26" s="5" t="str">
        <f t="shared" si="5"/>
        <v/>
      </c>
      <c r="L26" s="13">
        <f t="shared" si="6"/>
        <v>0</v>
      </c>
      <c r="M26" s="16">
        <f t="shared" si="7"/>
        <v>0</v>
      </c>
      <c r="N26" s="19"/>
      <c r="O26" s="20"/>
      <c r="P26" s="2" t="str">
        <f t="shared" si="8"/>
        <v/>
      </c>
      <c r="Q26" s="5" t="str">
        <f t="shared" si="9"/>
        <v/>
      </c>
      <c r="R26" s="13">
        <f t="shared" si="10"/>
        <v>0</v>
      </c>
      <c r="S26" s="16">
        <f t="shared" si="11"/>
        <v>0</v>
      </c>
      <c r="T26" s="19"/>
      <c r="U26" s="20"/>
      <c r="V26" s="2" t="str">
        <f t="shared" si="12"/>
        <v/>
      </c>
      <c r="W26" s="5" t="str">
        <f t="shared" si="13"/>
        <v/>
      </c>
      <c r="X26" s="13">
        <f t="shared" si="14"/>
        <v>0</v>
      </c>
      <c r="Y26" s="16">
        <f t="shared" si="15"/>
        <v>0</v>
      </c>
      <c r="Z26" s="19"/>
      <c r="AA26" s="20"/>
      <c r="AB26" s="2" t="str">
        <f t="shared" si="16"/>
        <v/>
      </c>
      <c r="AC26" s="5" t="str">
        <f t="shared" si="17"/>
        <v/>
      </c>
      <c r="AD26" s="13">
        <f t="shared" si="18"/>
        <v>0</v>
      </c>
      <c r="AE26" s="16">
        <f t="shared" si="19"/>
        <v>0</v>
      </c>
      <c r="AF26" s="19"/>
      <c r="AG26" s="20"/>
      <c r="AH26" s="2" t="str">
        <f t="shared" si="20"/>
        <v/>
      </c>
      <c r="AI26" s="5" t="str">
        <f t="shared" si="21"/>
        <v/>
      </c>
      <c r="AJ26" s="13">
        <f t="shared" si="22"/>
        <v>0</v>
      </c>
      <c r="AK26" s="16">
        <f t="shared" si="23"/>
        <v>0</v>
      </c>
      <c r="AL26" s="19"/>
      <c r="AM26" s="20"/>
      <c r="AN26" s="2" t="str">
        <f t="shared" si="24"/>
        <v/>
      </c>
      <c r="AO26" s="5" t="str">
        <f t="shared" si="25"/>
        <v/>
      </c>
      <c r="AP26" s="13">
        <f t="shared" si="26"/>
        <v>0</v>
      </c>
      <c r="AQ26" s="16">
        <f t="shared" si="27"/>
        <v>0</v>
      </c>
      <c r="AR26" s="19"/>
      <c r="AS26" s="20"/>
      <c r="AT26" s="2" t="str">
        <f t="shared" si="28"/>
        <v/>
      </c>
      <c r="AU26" s="5" t="str">
        <f t="shared" si="29"/>
        <v/>
      </c>
      <c r="AV26" s="16">
        <f t="shared" si="30"/>
        <v>0</v>
      </c>
      <c r="AW26" s="13">
        <f t="shared" si="31"/>
        <v>0</v>
      </c>
    </row>
    <row r="27" spans="2:49" x14ac:dyDescent="0.25">
      <c r="B27" s="1">
        <f t="shared" si="0"/>
        <v>0</v>
      </c>
      <c r="C27" s="1">
        <f t="shared" si="1"/>
        <v>0</v>
      </c>
      <c r="D27" s="11" t="str">
        <f t="shared" si="2"/>
        <v/>
      </c>
      <c r="E27" s="10" t="str">
        <f t="shared" si="3"/>
        <v/>
      </c>
      <c r="F27" s="8">
        <v>23</v>
      </c>
      <c r="G27" s="18"/>
      <c r="H27" s="19"/>
      <c r="I27" s="20"/>
      <c r="J27" s="2" t="str">
        <f t="shared" si="4"/>
        <v/>
      </c>
      <c r="K27" s="5" t="str">
        <f t="shared" si="5"/>
        <v/>
      </c>
      <c r="L27" s="13">
        <f t="shared" si="6"/>
        <v>0</v>
      </c>
      <c r="M27" s="16">
        <f t="shared" si="7"/>
        <v>0</v>
      </c>
      <c r="N27" s="19"/>
      <c r="O27" s="20"/>
      <c r="P27" s="2" t="str">
        <f t="shared" si="8"/>
        <v/>
      </c>
      <c r="Q27" s="5" t="str">
        <f t="shared" si="9"/>
        <v/>
      </c>
      <c r="R27" s="13">
        <f t="shared" si="10"/>
        <v>0</v>
      </c>
      <c r="S27" s="16">
        <f t="shared" si="11"/>
        <v>0</v>
      </c>
      <c r="T27" s="19"/>
      <c r="U27" s="20"/>
      <c r="V27" s="2" t="str">
        <f t="shared" si="12"/>
        <v/>
      </c>
      <c r="W27" s="5" t="str">
        <f t="shared" si="13"/>
        <v/>
      </c>
      <c r="X27" s="13">
        <f t="shared" si="14"/>
        <v>0</v>
      </c>
      <c r="Y27" s="16">
        <f t="shared" si="15"/>
        <v>0</v>
      </c>
      <c r="Z27" s="19"/>
      <c r="AA27" s="20"/>
      <c r="AB27" s="2" t="str">
        <f t="shared" si="16"/>
        <v/>
      </c>
      <c r="AC27" s="5" t="str">
        <f t="shared" si="17"/>
        <v/>
      </c>
      <c r="AD27" s="13">
        <f t="shared" si="18"/>
        <v>0</v>
      </c>
      <c r="AE27" s="16">
        <f t="shared" si="19"/>
        <v>0</v>
      </c>
      <c r="AF27" s="19"/>
      <c r="AG27" s="20"/>
      <c r="AH27" s="2" t="str">
        <f t="shared" si="20"/>
        <v/>
      </c>
      <c r="AI27" s="5" t="str">
        <f t="shared" si="21"/>
        <v/>
      </c>
      <c r="AJ27" s="13">
        <f t="shared" si="22"/>
        <v>0</v>
      </c>
      <c r="AK27" s="16">
        <f t="shared" si="23"/>
        <v>0</v>
      </c>
      <c r="AL27" s="19"/>
      <c r="AM27" s="20"/>
      <c r="AN27" s="2" t="str">
        <f t="shared" si="24"/>
        <v/>
      </c>
      <c r="AO27" s="5" t="str">
        <f t="shared" si="25"/>
        <v/>
      </c>
      <c r="AP27" s="13">
        <f t="shared" si="26"/>
        <v>0</v>
      </c>
      <c r="AQ27" s="16">
        <f t="shared" si="27"/>
        <v>0</v>
      </c>
      <c r="AR27" s="19"/>
      <c r="AS27" s="20"/>
      <c r="AT27" s="2" t="str">
        <f t="shared" si="28"/>
        <v/>
      </c>
      <c r="AU27" s="5" t="str">
        <f t="shared" si="29"/>
        <v/>
      </c>
      <c r="AV27" s="16">
        <f t="shared" si="30"/>
        <v>0</v>
      </c>
      <c r="AW27" s="13">
        <f t="shared" si="31"/>
        <v>0</v>
      </c>
    </row>
    <row r="28" spans="2:49" x14ac:dyDescent="0.25">
      <c r="B28" s="1">
        <f t="shared" si="0"/>
        <v>0</v>
      </c>
      <c r="C28" s="1">
        <f t="shared" si="1"/>
        <v>0</v>
      </c>
      <c r="D28" s="11" t="str">
        <f t="shared" si="2"/>
        <v/>
      </c>
      <c r="E28" s="10" t="str">
        <f t="shared" si="3"/>
        <v/>
      </c>
      <c r="F28" s="8">
        <v>24</v>
      </c>
      <c r="G28" s="18"/>
      <c r="H28" s="19"/>
      <c r="I28" s="20"/>
      <c r="J28" s="2" t="str">
        <f t="shared" si="4"/>
        <v/>
      </c>
      <c r="K28" s="5" t="str">
        <f t="shared" si="5"/>
        <v/>
      </c>
      <c r="L28" s="13">
        <f t="shared" si="6"/>
        <v>0</v>
      </c>
      <c r="M28" s="16">
        <f t="shared" si="7"/>
        <v>0</v>
      </c>
      <c r="N28" s="19"/>
      <c r="O28" s="20"/>
      <c r="P28" s="2" t="str">
        <f t="shared" si="8"/>
        <v/>
      </c>
      <c r="Q28" s="5" t="str">
        <f t="shared" si="9"/>
        <v/>
      </c>
      <c r="R28" s="13">
        <f t="shared" si="10"/>
        <v>0</v>
      </c>
      <c r="S28" s="16">
        <f t="shared" si="11"/>
        <v>0</v>
      </c>
      <c r="T28" s="19"/>
      <c r="U28" s="20"/>
      <c r="V28" s="2" t="str">
        <f t="shared" si="12"/>
        <v/>
      </c>
      <c r="W28" s="5" t="str">
        <f t="shared" si="13"/>
        <v/>
      </c>
      <c r="X28" s="13">
        <f t="shared" si="14"/>
        <v>0</v>
      </c>
      <c r="Y28" s="16">
        <f t="shared" si="15"/>
        <v>0</v>
      </c>
      <c r="Z28" s="19"/>
      <c r="AA28" s="20"/>
      <c r="AB28" s="2" t="str">
        <f t="shared" si="16"/>
        <v/>
      </c>
      <c r="AC28" s="5" t="str">
        <f t="shared" si="17"/>
        <v/>
      </c>
      <c r="AD28" s="13">
        <f t="shared" si="18"/>
        <v>0</v>
      </c>
      <c r="AE28" s="16">
        <f t="shared" si="19"/>
        <v>0</v>
      </c>
      <c r="AF28" s="19"/>
      <c r="AG28" s="20"/>
      <c r="AH28" s="2" t="str">
        <f t="shared" si="20"/>
        <v/>
      </c>
      <c r="AI28" s="5" t="str">
        <f t="shared" si="21"/>
        <v/>
      </c>
      <c r="AJ28" s="13">
        <f t="shared" si="22"/>
        <v>0</v>
      </c>
      <c r="AK28" s="16">
        <f t="shared" si="23"/>
        <v>0</v>
      </c>
      <c r="AL28" s="19"/>
      <c r="AM28" s="20"/>
      <c r="AN28" s="2" t="str">
        <f t="shared" si="24"/>
        <v/>
      </c>
      <c r="AO28" s="5" t="str">
        <f t="shared" si="25"/>
        <v/>
      </c>
      <c r="AP28" s="13">
        <f t="shared" si="26"/>
        <v>0</v>
      </c>
      <c r="AQ28" s="16">
        <f t="shared" si="27"/>
        <v>0</v>
      </c>
      <c r="AR28" s="19"/>
      <c r="AS28" s="20"/>
      <c r="AT28" s="2" t="str">
        <f t="shared" si="28"/>
        <v/>
      </c>
      <c r="AU28" s="5" t="str">
        <f t="shared" si="29"/>
        <v/>
      </c>
      <c r="AV28" s="16">
        <f t="shared" si="30"/>
        <v>0</v>
      </c>
      <c r="AW28" s="13">
        <f t="shared" si="31"/>
        <v>0</v>
      </c>
    </row>
    <row r="29" spans="2:49" x14ac:dyDescent="0.25">
      <c r="B29" s="1">
        <f t="shared" si="0"/>
        <v>0</v>
      </c>
      <c r="C29" s="1">
        <f t="shared" si="1"/>
        <v>0</v>
      </c>
      <c r="D29" s="11" t="str">
        <f t="shared" si="2"/>
        <v/>
      </c>
      <c r="E29" s="10" t="str">
        <f t="shared" si="3"/>
        <v/>
      </c>
      <c r="F29" s="8">
        <v>25</v>
      </c>
      <c r="G29" s="18"/>
      <c r="H29" s="19"/>
      <c r="I29" s="20"/>
      <c r="J29" s="2" t="str">
        <f t="shared" si="4"/>
        <v/>
      </c>
      <c r="K29" s="5" t="str">
        <f t="shared" si="5"/>
        <v/>
      </c>
      <c r="L29" s="13">
        <f t="shared" si="6"/>
        <v>0</v>
      </c>
      <c r="M29" s="16">
        <f t="shared" si="7"/>
        <v>0</v>
      </c>
      <c r="N29" s="19"/>
      <c r="O29" s="20"/>
      <c r="P29" s="2" t="str">
        <f t="shared" si="8"/>
        <v/>
      </c>
      <c r="Q29" s="5" t="str">
        <f t="shared" si="9"/>
        <v/>
      </c>
      <c r="R29" s="13">
        <f t="shared" si="10"/>
        <v>0</v>
      </c>
      <c r="S29" s="16">
        <f t="shared" si="11"/>
        <v>0</v>
      </c>
      <c r="T29" s="19"/>
      <c r="U29" s="20"/>
      <c r="V29" s="2" t="str">
        <f t="shared" si="12"/>
        <v/>
      </c>
      <c r="W29" s="5" t="str">
        <f t="shared" si="13"/>
        <v/>
      </c>
      <c r="X29" s="13">
        <f t="shared" si="14"/>
        <v>0</v>
      </c>
      <c r="Y29" s="16">
        <f t="shared" si="15"/>
        <v>0</v>
      </c>
      <c r="Z29" s="19"/>
      <c r="AA29" s="20"/>
      <c r="AB29" s="2" t="str">
        <f t="shared" si="16"/>
        <v/>
      </c>
      <c r="AC29" s="5" t="str">
        <f t="shared" si="17"/>
        <v/>
      </c>
      <c r="AD29" s="13">
        <f t="shared" si="18"/>
        <v>0</v>
      </c>
      <c r="AE29" s="16">
        <f t="shared" si="19"/>
        <v>0</v>
      </c>
      <c r="AF29" s="19"/>
      <c r="AG29" s="20"/>
      <c r="AH29" s="2" t="str">
        <f t="shared" si="20"/>
        <v/>
      </c>
      <c r="AI29" s="5" t="str">
        <f t="shared" si="21"/>
        <v/>
      </c>
      <c r="AJ29" s="13">
        <f t="shared" si="22"/>
        <v>0</v>
      </c>
      <c r="AK29" s="16">
        <f t="shared" si="23"/>
        <v>0</v>
      </c>
      <c r="AL29" s="19"/>
      <c r="AM29" s="20"/>
      <c r="AN29" s="2" t="str">
        <f t="shared" si="24"/>
        <v/>
      </c>
      <c r="AO29" s="5" t="str">
        <f t="shared" si="25"/>
        <v/>
      </c>
      <c r="AP29" s="13">
        <f t="shared" si="26"/>
        <v>0</v>
      </c>
      <c r="AQ29" s="16">
        <f t="shared" si="27"/>
        <v>0</v>
      </c>
      <c r="AR29" s="19"/>
      <c r="AS29" s="20"/>
      <c r="AT29" s="2" t="str">
        <f t="shared" si="28"/>
        <v/>
      </c>
      <c r="AU29" s="5" t="str">
        <f t="shared" si="29"/>
        <v/>
      </c>
      <c r="AV29" s="16">
        <f t="shared" si="30"/>
        <v>0</v>
      </c>
      <c r="AW29" s="13">
        <f t="shared" si="31"/>
        <v>0</v>
      </c>
    </row>
    <row r="30" spans="2:49" x14ac:dyDescent="0.25">
      <c r="B30" s="1">
        <f t="shared" si="0"/>
        <v>0</v>
      </c>
      <c r="C30" s="1">
        <f t="shared" si="1"/>
        <v>0</v>
      </c>
      <c r="D30" s="11" t="str">
        <f t="shared" si="2"/>
        <v/>
      </c>
      <c r="E30" s="10" t="str">
        <f t="shared" si="3"/>
        <v/>
      </c>
      <c r="F30" s="8">
        <v>26</v>
      </c>
      <c r="G30" s="18"/>
      <c r="H30" s="19"/>
      <c r="I30" s="20"/>
      <c r="J30" s="2" t="str">
        <f t="shared" si="4"/>
        <v/>
      </c>
      <c r="K30" s="5" t="str">
        <f t="shared" si="5"/>
        <v/>
      </c>
      <c r="L30" s="13">
        <f t="shared" si="6"/>
        <v>0</v>
      </c>
      <c r="M30" s="16">
        <f t="shared" si="7"/>
        <v>0</v>
      </c>
      <c r="N30" s="19"/>
      <c r="O30" s="20"/>
      <c r="P30" s="2" t="str">
        <f t="shared" si="8"/>
        <v/>
      </c>
      <c r="Q30" s="5" t="str">
        <f t="shared" si="9"/>
        <v/>
      </c>
      <c r="R30" s="13">
        <f t="shared" si="10"/>
        <v>0</v>
      </c>
      <c r="S30" s="16">
        <f t="shared" si="11"/>
        <v>0</v>
      </c>
      <c r="T30" s="19"/>
      <c r="U30" s="20"/>
      <c r="V30" s="2" t="str">
        <f t="shared" si="12"/>
        <v/>
      </c>
      <c r="W30" s="5" t="str">
        <f t="shared" si="13"/>
        <v/>
      </c>
      <c r="X30" s="13">
        <f t="shared" si="14"/>
        <v>0</v>
      </c>
      <c r="Y30" s="16">
        <f t="shared" si="15"/>
        <v>0</v>
      </c>
      <c r="Z30" s="19"/>
      <c r="AA30" s="20"/>
      <c r="AB30" s="2" t="str">
        <f t="shared" si="16"/>
        <v/>
      </c>
      <c r="AC30" s="5" t="str">
        <f t="shared" si="17"/>
        <v/>
      </c>
      <c r="AD30" s="13">
        <f t="shared" si="18"/>
        <v>0</v>
      </c>
      <c r="AE30" s="16">
        <f t="shared" si="19"/>
        <v>0</v>
      </c>
      <c r="AF30" s="19"/>
      <c r="AG30" s="20"/>
      <c r="AH30" s="2" t="str">
        <f t="shared" si="20"/>
        <v/>
      </c>
      <c r="AI30" s="5" t="str">
        <f t="shared" si="21"/>
        <v/>
      </c>
      <c r="AJ30" s="13">
        <f t="shared" si="22"/>
        <v>0</v>
      </c>
      <c r="AK30" s="16">
        <f t="shared" si="23"/>
        <v>0</v>
      </c>
      <c r="AL30" s="19"/>
      <c r="AM30" s="20"/>
      <c r="AN30" s="2" t="str">
        <f t="shared" si="24"/>
        <v/>
      </c>
      <c r="AO30" s="5" t="str">
        <f t="shared" si="25"/>
        <v/>
      </c>
      <c r="AP30" s="13">
        <f t="shared" si="26"/>
        <v>0</v>
      </c>
      <c r="AQ30" s="16">
        <f t="shared" si="27"/>
        <v>0</v>
      </c>
      <c r="AR30" s="19"/>
      <c r="AS30" s="20"/>
      <c r="AT30" s="2" t="str">
        <f t="shared" si="28"/>
        <v/>
      </c>
      <c r="AU30" s="5" t="str">
        <f t="shared" si="29"/>
        <v/>
      </c>
      <c r="AV30" s="16">
        <f t="shared" si="30"/>
        <v>0</v>
      </c>
      <c r="AW30" s="13">
        <f t="shared" si="31"/>
        <v>0</v>
      </c>
    </row>
    <row r="31" spans="2:49" x14ac:dyDescent="0.25">
      <c r="B31" s="1">
        <f t="shared" si="0"/>
        <v>0</v>
      </c>
      <c r="C31" s="1">
        <f t="shared" si="1"/>
        <v>0</v>
      </c>
      <c r="D31" s="11" t="str">
        <f t="shared" si="2"/>
        <v/>
      </c>
      <c r="E31" s="10" t="str">
        <f t="shared" si="3"/>
        <v/>
      </c>
      <c r="F31" s="8">
        <v>27</v>
      </c>
      <c r="G31" s="18"/>
      <c r="H31" s="19"/>
      <c r="I31" s="20"/>
      <c r="J31" s="2" t="str">
        <f t="shared" si="4"/>
        <v/>
      </c>
      <c r="K31" s="5" t="str">
        <f t="shared" si="5"/>
        <v/>
      </c>
      <c r="L31" s="13">
        <f t="shared" si="6"/>
        <v>0</v>
      </c>
      <c r="M31" s="16">
        <f t="shared" si="7"/>
        <v>0</v>
      </c>
      <c r="N31" s="19"/>
      <c r="O31" s="20"/>
      <c r="P31" s="2" t="str">
        <f t="shared" si="8"/>
        <v/>
      </c>
      <c r="Q31" s="5" t="str">
        <f t="shared" si="9"/>
        <v/>
      </c>
      <c r="R31" s="13">
        <f t="shared" si="10"/>
        <v>0</v>
      </c>
      <c r="S31" s="16">
        <f t="shared" si="11"/>
        <v>0</v>
      </c>
      <c r="T31" s="19"/>
      <c r="U31" s="20"/>
      <c r="V31" s="2" t="str">
        <f t="shared" si="12"/>
        <v/>
      </c>
      <c r="W31" s="5" t="str">
        <f t="shared" si="13"/>
        <v/>
      </c>
      <c r="X31" s="13">
        <f t="shared" si="14"/>
        <v>0</v>
      </c>
      <c r="Y31" s="16">
        <f t="shared" si="15"/>
        <v>0</v>
      </c>
      <c r="Z31" s="19"/>
      <c r="AA31" s="20"/>
      <c r="AB31" s="2" t="str">
        <f t="shared" si="16"/>
        <v/>
      </c>
      <c r="AC31" s="5" t="str">
        <f t="shared" si="17"/>
        <v/>
      </c>
      <c r="AD31" s="13">
        <f t="shared" si="18"/>
        <v>0</v>
      </c>
      <c r="AE31" s="16">
        <f t="shared" si="19"/>
        <v>0</v>
      </c>
      <c r="AF31" s="19"/>
      <c r="AG31" s="20"/>
      <c r="AH31" s="2" t="str">
        <f t="shared" si="20"/>
        <v/>
      </c>
      <c r="AI31" s="5" t="str">
        <f t="shared" si="21"/>
        <v/>
      </c>
      <c r="AJ31" s="13">
        <f t="shared" si="22"/>
        <v>0</v>
      </c>
      <c r="AK31" s="16">
        <f t="shared" si="23"/>
        <v>0</v>
      </c>
      <c r="AL31" s="19"/>
      <c r="AM31" s="20"/>
      <c r="AN31" s="2" t="str">
        <f t="shared" si="24"/>
        <v/>
      </c>
      <c r="AO31" s="5" t="str">
        <f t="shared" si="25"/>
        <v/>
      </c>
      <c r="AP31" s="13">
        <f t="shared" si="26"/>
        <v>0</v>
      </c>
      <c r="AQ31" s="16">
        <f t="shared" si="27"/>
        <v>0</v>
      </c>
      <c r="AR31" s="19"/>
      <c r="AS31" s="20"/>
      <c r="AT31" s="2" t="str">
        <f t="shared" si="28"/>
        <v/>
      </c>
      <c r="AU31" s="5" t="str">
        <f t="shared" si="29"/>
        <v/>
      </c>
      <c r="AV31" s="16">
        <f t="shared" si="30"/>
        <v>0</v>
      </c>
      <c r="AW31" s="13">
        <f t="shared" si="31"/>
        <v>0</v>
      </c>
    </row>
    <row r="32" spans="2:49" x14ac:dyDescent="0.25">
      <c r="B32" s="1">
        <f t="shared" si="0"/>
        <v>0</v>
      </c>
      <c r="C32" s="1">
        <f t="shared" si="1"/>
        <v>0</v>
      </c>
      <c r="D32" s="11" t="str">
        <f t="shared" si="2"/>
        <v/>
      </c>
      <c r="E32" s="10" t="str">
        <f t="shared" si="3"/>
        <v/>
      </c>
      <c r="F32" s="8">
        <v>28</v>
      </c>
      <c r="G32" s="18"/>
      <c r="H32" s="19"/>
      <c r="I32" s="20"/>
      <c r="J32" s="2" t="str">
        <f t="shared" si="4"/>
        <v/>
      </c>
      <c r="K32" s="5" t="str">
        <f t="shared" si="5"/>
        <v/>
      </c>
      <c r="L32" s="13">
        <f t="shared" si="6"/>
        <v>0</v>
      </c>
      <c r="M32" s="16">
        <f t="shared" si="7"/>
        <v>0</v>
      </c>
      <c r="N32" s="19"/>
      <c r="O32" s="20"/>
      <c r="P32" s="2" t="str">
        <f t="shared" si="8"/>
        <v/>
      </c>
      <c r="Q32" s="5" t="str">
        <f t="shared" si="9"/>
        <v/>
      </c>
      <c r="R32" s="13">
        <f t="shared" si="10"/>
        <v>0</v>
      </c>
      <c r="S32" s="16">
        <f t="shared" si="11"/>
        <v>0</v>
      </c>
      <c r="T32" s="19"/>
      <c r="U32" s="20"/>
      <c r="V32" s="2" t="str">
        <f t="shared" si="12"/>
        <v/>
      </c>
      <c r="W32" s="5" t="str">
        <f t="shared" si="13"/>
        <v/>
      </c>
      <c r="X32" s="13">
        <f t="shared" si="14"/>
        <v>0</v>
      </c>
      <c r="Y32" s="16">
        <f t="shared" si="15"/>
        <v>0</v>
      </c>
      <c r="Z32" s="19"/>
      <c r="AA32" s="20"/>
      <c r="AB32" s="2" t="str">
        <f t="shared" si="16"/>
        <v/>
      </c>
      <c r="AC32" s="5" t="str">
        <f t="shared" si="17"/>
        <v/>
      </c>
      <c r="AD32" s="13">
        <f t="shared" si="18"/>
        <v>0</v>
      </c>
      <c r="AE32" s="16">
        <f t="shared" si="19"/>
        <v>0</v>
      </c>
      <c r="AF32" s="19"/>
      <c r="AG32" s="20"/>
      <c r="AH32" s="2" t="str">
        <f t="shared" si="20"/>
        <v/>
      </c>
      <c r="AI32" s="5" t="str">
        <f t="shared" si="21"/>
        <v/>
      </c>
      <c r="AJ32" s="13">
        <f t="shared" si="22"/>
        <v>0</v>
      </c>
      <c r="AK32" s="16">
        <f t="shared" si="23"/>
        <v>0</v>
      </c>
      <c r="AL32" s="19"/>
      <c r="AM32" s="20"/>
      <c r="AN32" s="2" t="str">
        <f t="shared" si="24"/>
        <v/>
      </c>
      <c r="AO32" s="5" t="str">
        <f t="shared" si="25"/>
        <v/>
      </c>
      <c r="AP32" s="13">
        <f t="shared" si="26"/>
        <v>0</v>
      </c>
      <c r="AQ32" s="16">
        <f t="shared" si="27"/>
        <v>0</v>
      </c>
      <c r="AR32" s="19"/>
      <c r="AS32" s="20"/>
      <c r="AT32" s="2" t="str">
        <f t="shared" si="28"/>
        <v/>
      </c>
      <c r="AU32" s="5" t="str">
        <f t="shared" si="29"/>
        <v/>
      </c>
      <c r="AV32" s="16">
        <f t="shared" si="30"/>
        <v>0</v>
      </c>
      <c r="AW32" s="13">
        <f t="shared" si="31"/>
        <v>0</v>
      </c>
    </row>
    <row r="33" spans="2:49" x14ac:dyDescent="0.25">
      <c r="B33" s="1">
        <f t="shared" si="0"/>
        <v>0</v>
      </c>
      <c r="C33" s="1">
        <f t="shared" si="1"/>
        <v>0</v>
      </c>
      <c r="D33" s="11" t="str">
        <f t="shared" si="2"/>
        <v/>
      </c>
      <c r="E33" s="10" t="str">
        <f t="shared" si="3"/>
        <v/>
      </c>
      <c r="F33" s="8">
        <v>29</v>
      </c>
      <c r="G33" s="18"/>
      <c r="H33" s="19"/>
      <c r="I33" s="20"/>
      <c r="J33" s="2" t="str">
        <f t="shared" si="4"/>
        <v/>
      </c>
      <c r="K33" s="5" t="str">
        <f t="shared" si="5"/>
        <v/>
      </c>
      <c r="L33" s="13">
        <f t="shared" si="6"/>
        <v>0</v>
      </c>
      <c r="M33" s="16">
        <f t="shared" si="7"/>
        <v>0</v>
      </c>
      <c r="N33" s="19"/>
      <c r="O33" s="20"/>
      <c r="P33" s="2" t="str">
        <f t="shared" si="8"/>
        <v/>
      </c>
      <c r="Q33" s="5" t="str">
        <f t="shared" si="9"/>
        <v/>
      </c>
      <c r="R33" s="13">
        <f t="shared" si="10"/>
        <v>0</v>
      </c>
      <c r="S33" s="16">
        <f t="shared" si="11"/>
        <v>0</v>
      </c>
      <c r="T33" s="19"/>
      <c r="U33" s="20"/>
      <c r="V33" s="2" t="str">
        <f t="shared" si="12"/>
        <v/>
      </c>
      <c r="W33" s="5" t="str">
        <f t="shared" si="13"/>
        <v/>
      </c>
      <c r="X33" s="13">
        <f t="shared" si="14"/>
        <v>0</v>
      </c>
      <c r="Y33" s="16">
        <f t="shared" si="15"/>
        <v>0</v>
      </c>
      <c r="Z33" s="19"/>
      <c r="AA33" s="20"/>
      <c r="AB33" s="2" t="str">
        <f t="shared" si="16"/>
        <v/>
      </c>
      <c r="AC33" s="5" t="str">
        <f t="shared" si="17"/>
        <v/>
      </c>
      <c r="AD33" s="13">
        <f t="shared" si="18"/>
        <v>0</v>
      </c>
      <c r="AE33" s="16">
        <f t="shared" si="19"/>
        <v>0</v>
      </c>
      <c r="AF33" s="19"/>
      <c r="AG33" s="20"/>
      <c r="AH33" s="2" t="str">
        <f t="shared" si="20"/>
        <v/>
      </c>
      <c r="AI33" s="5" t="str">
        <f t="shared" si="21"/>
        <v/>
      </c>
      <c r="AJ33" s="13">
        <f t="shared" si="22"/>
        <v>0</v>
      </c>
      <c r="AK33" s="16">
        <f t="shared" si="23"/>
        <v>0</v>
      </c>
      <c r="AL33" s="19"/>
      <c r="AM33" s="20"/>
      <c r="AN33" s="2" t="str">
        <f t="shared" si="24"/>
        <v/>
      </c>
      <c r="AO33" s="5" t="str">
        <f t="shared" si="25"/>
        <v/>
      </c>
      <c r="AP33" s="13">
        <f t="shared" si="26"/>
        <v>0</v>
      </c>
      <c r="AQ33" s="16">
        <f t="shared" si="27"/>
        <v>0</v>
      </c>
      <c r="AR33" s="19"/>
      <c r="AS33" s="20"/>
      <c r="AT33" s="2" t="str">
        <f t="shared" si="28"/>
        <v/>
      </c>
      <c r="AU33" s="5" t="str">
        <f t="shared" si="29"/>
        <v/>
      </c>
      <c r="AV33" s="16">
        <f t="shared" si="30"/>
        <v>0</v>
      </c>
      <c r="AW33" s="13">
        <f t="shared" si="31"/>
        <v>0</v>
      </c>
    </row>
    <row r="34" spans="2:49" x14ac:dyDescent="0.25">
      <c r="B34" s="1">
        <f t="shared" si="0"/>
        <v>0</v>
      </c>
      <c r="C34" s="1">
        <f t="shared" si="1"/>
        <v>0</v>
      </c>
      <c r="D34" s="11" t="str">
        <f t="shared" si="2"/>
        <v/>
      </c>
      <c r="E34" s="10" t="str">
        <f t="shared" si="3"/>
        <v/>
      </c>
      <c r="F34" s="8">
        <v>30</v>
      </c>
      <c r="G34" s="18"/>
      <c r="H34" s="19"/>
      <c r="I34" s="20"/>
      <c r="J34" s="2" t="str">
        <f t="shared" si="4"/>
        <v/>
      </c>
      <c r="K34" s="5" t="str">
        <f t="shared" si="5"/>
        <v/>
      </c>
      <c r="L34" s="13">
        <f t="shared" si="6"/>
        <v>0</v>
      </c>
      <c r="M34" s="16">
        <f t="shared" si="7"/>
        <v>0</v>
      </c>
      <c r="N34" s="19"/>
      <c r="O34" s="20"/>
      <c r="P34" s="2" t="str">
        <f t="shared" si="8"/>
        <v/>
      </c>
      <c r="Q34" s="5" t="str">
        <f t="shared" si="9"/>
        <v/>
      </c>
      <c r="R34" s="13">
        <f t="shared" si="10"/>
        <v>0</v>
      </c>
      <c r="S34" s="16">
        <f t="shared" si="11"/>
        <v>0</v>
      </c>
      <c r="T34" s="19"/>
      <c r="U34" s="20"/>
      <c r="V34" s="2" t="str">
        <f t="shared" si="12"/>
        <v/>
      </c>
      <c r="W34" s="5" t="str">
        <f t="shared" si="13"/>
        <v/>
      </c>
      <c r="X34" s="13">
        <f t="shared" si="14"/>
        <v>0</v>
      </c>
      <c r="Y34" s="16">
        <f t="shared" si="15"/>
        <v>0</v>
      </c>
      <c r="Z34" s="19"/>
      <c r="AA34" s="20"/>
      <c r="AB34" s="2" t="str">
        <f t="shared" si="16"/>
        <v/>
      </c>
      <c r="AC34" s="5" t="str">
        <f t="shared" si="17"/>
        <v/>
      </c>
      <c r="AD34" s="13">
        <f t="shared" si="18"/>
        <v>0</v>
      </c>
      <c r="AE34" s="16">
        <f t="shared" si="19"/>
        <v>0</v>
      </c>
      <c r="AF34" s="19"/>
      <c r="AG34" s="20"/>
      <c r="AH34" s="2" t="str">
        <f t="shared" si="20"/>
        <v/>
      </c>
      <c r="AI34" s="5" t="str">
        <f t="shared" si="21"/>
        <v/>
      </c>
      <c r="AJ34" s="13">
        <f t="shared" si="22"/>
        <v>0</v>
      </c>
      <c r="AK34" s="16">
        <f t="shared" si="23"/>
        <v>0</v>
      </c>
      <c r="AL34" s="19"/>
      <c r="AM34" s="20"/>
      <c r="AN34" s="2" t="str">
        <f t="shared" si="24"/>
        <v/>
      </c>
      <c r="AO34" s="5" t="str">
        <f t="shared" si="25"/>
        <v/>
      </c>
      <c r="AP34" s="13">
        <f t="shared" si="26"/>
        <v>0</v>
      </c>
      <c r="AQ34" s="16">
        <f t="shared" si="27"/>
        <v>0</v>
      </c>
      <c r="AR34" s="19"/>
      <c r="AS34" s="20"/>
      <c r="AT34" s="2" t="str">
        <f t="shared" si="28"/>
        <v/>
      </c>
      <c r="AU34" s="5" t="str">
        <f t="shared" si="29"/>
        <v/>
      </c>
      <c r="AV34" s="16">
        <f t="shared" si="30"/>
        <v>0</v>
      </c>
      <c r="AW34" s="13">
        <f t="shared" si="31"/>
        <v>0</v>
      </c>
    </row>
    <row r="35" spans="2:49" x14ac:dyDescent="0.25">
      <c r="B35" s="1">
        <f t="shared" si="0"/>
        <v>0</v>
      </c>
      <c r="C35" s="1">
        <f t="shared" si="1"/>
        <v>0</v>
      </c>
      <c r="D35" s="11" t="str">
        <f t="shared" si="2"/>
        <v/>
      </c>
      <c r="E35" s="10" t="str">
        <f t="shared" si="3"/>
        <v/>
      </c>
      <c r="F35" s="8">
        <v>31</v>
      </c>
      <c r="G35" s="18"/>
      <c r="H35" s="19"/>
      <c r="I35" s="20"/>
      <c r="J35" s="2" t="str">
        <f t="shared" si="4"/>
        <v/>
      </c>
      <c r="K35" s="5" t="str">
        <f t="shared" si="5"/>
        <v/>
      </c>
      <c r="L35" s="13">
        <f t="shared" si="6"/>
        <v>0</v>
      </c>
      <c r="M35" s="16">
        <f t="shared" si="7"/>
        <v>0</v>
      </c>
      <c r="N35" s="19"/>
      <c r="O35" s="20"/>
      <c r="P35" s="2" t="str">
        <f t="shared" si="8"/>
        <v/>
      </c>
      <c r="Q35" s="5" t="str">
        <f t="shared" si="9"/>
        <v/>
      </c>
      <c r="R35" s="13">
        <f t="shared" si="10"/>
        <v>0</v>
      </c>
      <c r="S35" s="16">
        <f t="shared" si="11"/>
        <v>0</v>
      </c>
      <c r="T35" s="19"/>
      <c r="U35" s="20"/>
      <c r="V35" s="2" t="str">
        <f t="shared" si="12"/>
        <v/>
      </c>
      <c r="W35" s="5" t="str">
        <f t="shared" si="13"/>
        <v/>
      </c>
      <c r="X35" s="13">
        <f t="shared" si="14"/>
        <v>0</v>
      </c>
      <c r="Y35" s="16">
        <f t="shared" si="15"/>
        <v>0</v>
      </c>
      <c r="Z35" s="19"/>
      <c r="AA35" s="20"/>
      <c r="AB35" s="2" t="str">
        <f t="shared" si="16"/>
        <v/>
      </c>
      <c r="AC35" s="5" t="str">
        <f t="shared" si="17"/>
        <v/>
      </c>
      <c r="AD35" s="13">
        <f t="shared" si="18"/>
        <v>0</v>
      </c>
      <c r="AE35" s="16">
        <f t="shared" si="19"/>
        <v>0</v>
      </c>
      <c r="AF35" s="19"/>
      <c r="AG35" s="20"/>
      <c r="AH35" s="2" t="str">
        <f t="shared" si="20"/>
        <v/>
      </c>
      <c r="AI35" s="5" t="str">
        <f t="shared" si="21"/>
        <v/>
      </c>
      <c r="AJ35" s="13">
        <f t="shared" si="22"/>
        <v>0</v>
      </c>
      <c r="AK35" s="16">
        <f t="shared" si="23"/>
        <v>0</v>
      </c>
      <c r="AL35" s="19"/>
      <c r="AM35" s="20"/>
      <c r="AN35" s="2" t="str">
        <f t="shared" si="24"/>
        <v/>
      </c>
      <c r="AO35" s="5" t="str">
        <f t="shared" si="25"/>
        <v/>
      </c>
      <c r="AP35" s="13">
        <f t="shared" si="26"/>
        <v>0</v>
      </c>
      <c r="AQ35" s="16">
        <f t="shared" si="27"/>
        <v>0</v>
      </c>
      <c r="AR35" s="19"/>
      <c r="AS35" s="20"/>
      <c r="AT35" s="2" t="str">
        <f t="shared" si="28"/>
        <v/>
      </c>
      <c r="AU35" s="5" t="str">
        <f t="shared" si="29"/>
        <v/>
      </c>
      <c r="AV35" s="16">
        <f t="shared" si="30"/>
        <v>0</v>
      </c>
      <c r="AW35" s="13">
        <f t="shared" si="31"/>
        <v>0</v>
      </c>
    </row>
    <row r="36" spans="2:49" x14ac:dyDescent="0.25">
      <c r="B36" s="1">
        <f t="shared" si="0"/>
        <v>0</v>
      </c>
      <c r="C36" s="1">
        <f t="shared" si="1"/>
        <v>0</v>
      </c>
      <c r="D36" s="11" t="str">
        <f t="shared" si="2"/>
        <v/>
      </c>
      <c r="E36" s="10" t="str">
        <f t="shared" si="3"/>
        <v/>
      </c>
      <c r="F36" s="8">
        <v>32</v>
      </c>
      <c r="G36" s="18"/>
      <c r="H36" s="19"/>
      <c r="I36" s="20"/>
      <c r="J36" s="2" t="str">
        <f t="shared" si="4"/>
        <v/>
      </c>
      <c r="K36" s="5" t="str">
        <f t="shared" si="5"/>
        <v/>
      </c>
      <c r="L36" s="13">
        <f t="shared" si="6"/>
        <v>0</v>
      </c>
      <c r="M36" s="16">
        <f t="shared" si="7"/>
        <v>0</v>
      </c>
      <c r="N36" s="19"/>
      <c r="O36" s="20"/>
      <c r="P36" s="2" t="str">
        <f t="shared" si="8"/>
        <v/>
      </c>
      <c r="Q36" s="5" t="str">
        <f t="shared" si="9"/>
        <v/>
      </c>
      <c r="R36" s="13">
        <f t="shared" si="10"/>
        <v>0</v>
      </c>
      <c r="S36" s="16">
        <f t="shared" si="11"/>
        <v>0</v>
      </c>
      <c r="T36" s="19"/>
      <c r="U36" s="20"/>
      <c r="V36" s="2" t="str">
        <f t="shared" si="12"/>
        <v/>
      </c>
      <c r="W36" s="5" t="str">
        <f t="shared" si="13"/>
        <v/>
      </c>
      <c r="X36" s="13">
        <f t="shared" si="14"/>
        <v>0</v>
      </c>
      <c r="Y36" s="16">
        <f t="shared" si="15"/>
        <v>0</v>
      </c>
      <c r="Z36" s="19"/>
      <c r="AA36" s="20"/>
      <c r="AB36" s="2" t="str">
        <f t="shared" si="16"/>
        <v/>
      </c>
      <c r="AC36" s="5" t="str">
        <f t="shared" si="17"/>
        <v/>
      </c>
      <c r="AD36" s="13">
        <f t="shared" si="18"/>
        <v>0</v>
      </c>
      <c r="AE36" s="16">
        <f t="shared" si="19"/>
        <v>0</v>
      </c>
      <c r="AF36" s="19"/>
      <c r="AG36" s="20"/>
      <c r="AH36" s="2" t="str">
        <f t="shared" si="20"/>
        <v/>
      </c>
      <c r="AI36" s="5" t="str">
        <f t="shared" si="21"/>
        <v/>
      </c>
      <c r="AJ36" s="13">
        <f t="shared" si="22"/>
        <v>0</v>
      </c>
      <c r="AK36" s="16">
        <f t="shared" si="23"/>
        <v>0</v>
      </c>
      <c r="AL36" s="19"/>
      <c r="AM36" s="20"/>
      <c r="AN36" s="2" t="str">
        <f t="shared" si="24"/>
        <v/>
      </c>
      <c r="AO36" s="5" t="str">
        <f t="shared" si="25"/>
        <v/>
      </c>
      <c r="AP36" s="13">
        <f t="shared" si="26"/>
        <v>0</v>
      </c>
      <c r="AQ36" s="16">
        <f t="shared" si="27"/>
        <v>0</v>
      </c>
      <c r="AR36" s="19"/>
      <c r="AS36" s="20"/>
      <c r="AT36" s="2" t="str">
        <f t="shared" si="28"/>
        <v/>
      </c>
      <c r="AU36" s="5" t="str">
        <f t="shared" si="29"/>
        <v/>
      </c>
      <c r="AV36" s="16">
        <f t="shared" si="30"/>
        <v>0</v>
      </c>
      <c r="AW36" s="13">
        <f t="shared" si="31"/>
        <v>0</v>
      </c>
    </row>
    <row r="37" spans="2:49" x14ac:dyDescent="0.25">
      <c r="B37" s="1">
        <f t="shared" si="0"/>
        <v>0</v>
      </c>
      <c r="C37" s="1">
        <f t="shared" si="1"/>
        <v>0</v>
      </c>
      <c r="D37" s="11" t="str">
        <f t="shared" si="2"/>
        <v/>
      </c>
      <c r="E37" s="10" t="str">
        <f t="shared" si="3"/>
        <v/>
      </c>
      <c r="F37" s="8">
        <v>33</v>
      </c>
      <c r="G37" s="18"/>
      <c r="H37" s="19"/>
      <c r="I37" s="20"/>
      <c r="J37" s="2" t="str">
        <f t="shared" si="4"/>
        <v/>
      </c>
      <c r="K37" s="5" t="str">
        <f t="shared" si="5"/>
        <v/>
      </c>
      <c r="L37" s="13">
        <f t="shared" si="6"/>
        <v>0</v>
      </c>
      <c r="M37" s="16">
        <f t="shared" si="7"/>
        <v>0</v>
      </c>
      <c r="N37" s="19"/>
      <c r="O37" s="20"/>
      <c r="P37" s="2" t="str">
        <f t="shared" si="8"/>
        <v/>
      </c>
      <c r="Q37" s="5" t="str">
        <f t="shared" si="9"/>
        <v/>
      </c>
      <c r="R37" s="13">
        <f t="shared" si="10"/>
        <v>0</v>
      </c>
      <c r="S37" s="16">
        <f t="shared" si="11"/>
        <v>0</v>
      </c>
      <c r="T37" s="19"/>
      <c r="U37" s="20"/>
      <c r="V37" s="2" t="str">
        <f t="shared" si="12"/>
        <v/>
      </c>
      <c r="W37" s="5" t="str">
        <f t="shared" si="13"/>
        <v/>
      </c>
      <c r="X37" s="13">
        <f t="shared" si="14"/>
        <v>0</v>
      </c>
      <c r="Y37" s="16">
        <f t="shared" si="15"/>
        <v>0</v>
      </c>
      <c r="Z37" s="19"/>
      <c r="AA37" s="20"/>
      <c r="AB37" s="2" t="str">
        <f t="shared" si="16"/>
        <v/>
      </c>
      <c r="AC37" s="5" t="str">
        <f t="shared" si="17"/>
        <v/>
      </c>
      <c r="AD37" s="13">
        <f t="shared" si="18"/>
        <v>0</v>
      </c>
      <c r="AE37" s="16">
        <f t="shared" si="19"/>
        <v>0</v>
      </c>
      <c r="AF37" s="19"/>
      <c r="AG37" s="20"/>
      <c r="AH37" s="2" t="str">
        <f t="shared" si="20"/>
        <v/>
      </c>
      <c r="AI37" s="5" t="str">
        <f t="shared" si="21"/>
        <v/>
      </c>
      <c r="AJ37" s="13">
        <f t="shared" si="22"/>
        <v>0</v>
      </c>
      <c r="AK37" s="16">
        <f t="shared" si="23"/>
        <v>0</v>
      </c>
      <c r="AL37" s="19"/>
      <c r="AM37" s="20"/>
      <c r="AN37" s="2" t="str">
        <f t="shared" si="24"/>
        <v/>
      </c>
      <c r="AO37" s="5" t="str">
        <f t="shared" si="25"/>
        <v/>
      </c>
      <c r="AP37" s="13">
        <f t="shared" si="26"/>
        <v>0</v>
      </c>
      <c r="AQ37" s="16">
        <f t="shared" si="27"/>
        <v>0</v>
      </c>
      <c r="AR37" s="19"/>
      <c r="AS37" s="20"/>
      <c r="AT37" s="2" t="str">
        <f t="shared" si="28"/>
        <v/>
      </c>
      <c r="AU37" s="5" t="str">
        <f t="shared" si="29"/>
        <v/>
      </c>
      <c r="AV37" s="16">
        <f t="shared" si="30"/>
        <v>0</v>
      </c>
      <c r="AW37" s="13">
        <f t="shared" si="31"/>
        <v>0</v>
      </c>
    </row>
    <row r="38" spans="2:49" x14ac:dyDescent="0.25">
      <c r="B38" s="1">
        <f t="shared" si="0"/>
        <v>0</v>
      </c>
      <c r="C38" s="1">
        <f t="shared" si="1"/>
        <v>0</v>
      </c>
      <c r="D38" s="11" t="str">
        <f t="shared" si="2"/>
        <v/>
      </c>
      <c r="E38" s="10" t="str">
        <f t="shared" si="3"/>
        <v/>
      </c>
      <c r="F38" s="8">
        <v>34</v>
      </c>
      <c r="G38" s="18"/>
      <c r="H38" s="19"/>
      <c r="I38" s="20"/>
      <c r="J38" s="2" t="str">
        <f t="shared" si="4"/>
        <v/>
      </c>
      <c r="K38" s="5" t="str">
        <f t="shared" si="5"/>
        <v/>
      </c>
      <c r="L38" s="13">
        <f t="shared" si="6"/>
        <v>0</v>
      </c>
      <c r="M38" s="16">
        <f t="shared" si="7"/>
        <v>0</v>
      </c>
      <c r="N38" s="19"/>
      <c r="O38" s="20"/>
      <c r="P38" s="2" t="str">
        <f t="shared" si="8"/>
        <v/>
      </c>
      <c r="Q38" s="5" t="str">
        <f t="shared" si="9"/>
        <v/>
      </c>
      <c r="R38" s="13">
        <f t="shared" si="10"/>
        <v>0</v>
      </c>
      <c r="S38" s="16">
        <f t="shared" si="11"/>
        <v>0</v>
      </c>
      <c r="T38" s="19"/>
      <c r="U38" s="20"/>
      <c r="V38" s="2" t="str">
        <f t="shared" si="12"/>
        <v/>
      </c>
      <c r="W38" s="5" t="str">
        <f t="shared" si="13"/>
        <v/>
      </c>
      <c r="X38" s="13">
        <f t="shared" si="14"/>
        <v>0</v>
      </c>
      <c r="Y38" s="16">
        <f t="shared" si="15"/>
        <v>0</v>
      </c>
      <c r="Z38" s="19"/>
      <c r="AA38" s="20"/>
      <c r="AB38" s="2" t="str">
        <f t="shared" si="16"/>
        <v/>
      </c>
      <c r="AC38" s="5" t="str">
        <f t="shared" si="17"/>
        <v/>
      </c>
      <c r="AD38" s="13">
        <f t="shared" si="18"/>
        <v>0</v>
      </c>
      <c r="AE38" s="16">
        <f t="shared" si="19"/>
        <v>0</v>
      </c>
      <c r="AF38" s="19"/>
      <c r="AG38" s="20"/>
      <c r="AH38" s="2" t="str">
        <f t="shared" si="20"/>
        <v/>
      </c>
      <c r="AI38" s="5" t="str">
        <f t="shared" si="21"/>
        <v/>
      </c>
      <c r="AJ38" s="13">
        <f t="shared" si="22"/>
        <v>0</v>
      </c>
      <c r="AK38" s="16">
        <f t="shared" si="23"/>
        <v>0</v>
      </c>
      <c r="AL38" s="19"/>
      <c r="AM38" s="20"/>
      <c r="AN38" s="2" t="str">
        <f t="shared" si="24"/>
        <v/>
      </c>
      <c r="AO38" s="5" t="str">
        <f t="shared" si="25"/>
        <v/>
      </c>
      <c r="AP38" s="13">
        <f t="shared" si="26"/>
        <v>0</v>
      </c>
      <c r="AQ38" s="16">
        <f t="shared" si="27"/>
        <v>0</v>
      </c>
      <c r="AR38" s="19"/>
      <c r="AS38" s="20"/>
      <c r="AT38" s="2" t="str">
        <f t="shared" si="28"/>
        <v/>
      </c>
      <c r="AU38" s="5" t="str">
        <f t="shared" si="29"/>
        <v/>
      </c>
      <c r="AV38" s="16">
        <f t="shared" si="30"/>
        <v>0</v>
      </c>
      <c r="AW38" s="13">
        <f t="shared" si="31"/>
        <v>0</v>
      </c>
    </row>
    <row r="39" spans="2:49" x14ac:dyDescent="0.25">
      <c r="B39" s="1">
        <f t="shared" si="0"/>
        <v>0</v>
      </c>
      <c r="C39" s="1">
        <f t="shared" si="1"/>
        <v>0</v>
      </c>
      <c r="D39" s="11" t="str">
        <f t="shared" si="2"/>
        <v/>
      </c>
      <c r="E39" s="10" t="str">
        <f t="shared" si="3"/>
        <v/>
      </c>
      <c r="F39" s="8">
        <v>35</v>
      </c>
      <c r="G39" s="18"/>
      <c r="H39" s="19"/>
      <c r="I39" s="20"/>
      <c r="J39" s="2" t="str">
        <f t="shared" si="4"/>
        <v/>
      </c>
      <c r="K39" s="5" t="str">
        <f t="shared" si="5"/>
        <v/>
      </c>
      <c r="L39" s="13">
        <f t="shared" si="6"/>
        <v>0</v>
      </c>
      <c r="M39" s="16">
        <f t="shared" si="7"/>
        <v>0</v>
      </c>
      <c r="N39" s="19"/>
      <c r="O39" s="20"/>
      <c r="P39" s="2" t="str">
        <f t="shared" si="8"/>
        <v/>
      </c>
      <c r="Q39" s="5" t="str">
        <f t="shared" si="9"/>
        <v/>
      </c>
      <c r="R39" s="13">
        <f t="shared" si="10"/>
        <v>0</v>
      </c>
      <c r="S39" s="16">
        <f t="shared" si="11"/>
        <v>0</v>
      </c>
      <c r="T39" s="19"/>
      <c r="U39" s="20"/>
      <c r="V39" s="2" t="str">
        <f t="shared" si="12"/>
        <v/>
      </c>
      <c r="W39" s="5" t="str">
        <f t="shared" si="13"/>
        <v/>
      </c>
      <c r="X39" s="13">
        <f t="shared" si="14"/>
        <v>0</v>
      </c>
      <c r="Y39" s="16">
        <f t="shared" si="15"/>
        <v>0</v>
      </c>
      <c r="Z39" s="19"/>
      <c r="AA39" s="20"/>
      <c r="AB39" s="2" t="str">
        <f t="shared" si="16"/>
        <v/>
      </c>
      <c r="AC39" s="5" t="str">
        <f t="shared" si="17"/>
        <v/>
      </c>
      <c r="AD39" s="13">
        <f t="shared" si="18"/>
        <v>0</v>
      </c>
      <c r="AE39" s="16">
        <f t="shared" si="19"/>
        <v>0</v>
      </c>
      <c r="AF39" s="19"/>
      <c r="AG39" s="20"/>
      <c r="AH39" s="2" t="str">
        <f t="shared" si="20"/>
        <v/>
      </c>
      <c r="AI39" s="5" t="str">
        <f t="shared" si="21"/>
        <v/>
      </c>
      <c r="AJ39" s="13">
        <f t="shared" si="22"/>
        <v>0</v>
      </c>
      <c r="AK39" s="16">
        <f t="shared" si="23"/>
        <v>0</v>
      </c>
      <c r="AL39" s="19"/>
      <c r="AM39" s="20"/>
      <c r="AN39" s="2" t="str">
        <f t="shared" si="24"/>
        <v/>
      </c>
      <c r="AO39" s="5" t="str">
        <f t="shared" si="25"/>
        <v/>
      </c>
      <c r="AP39" s="13">
        <f t="shared" si="26"/>
        <v>0</v>
      </c>
      <c r="AQ39" s="16">
        <f t="shared" si="27"/>
        <v>0</v>
      </c>
      <c r="AR39" s="19"/>
      <c r="AS39" s="20"/>
      <c r="AT39" s="2" t="str">
        <f t="shared" si="28"/>
        <v/>
      </c>
      <c r="AU39" s="5" t="str">
        <f t="shared" si="29"/>
        <v/>
      </c>
      <c r="AV39" s="16">
        <f t="shared" si="30"/>
        <v>0</v>
      </c>
      <c r="AW39" s="13">
        <f t="shared" si="31"/>
        <v>0</v>
      </c>
    </row>
    <row r="40" spans="2:49" ht="15.75" thickBot="1" x14ac:dyDescent="0.3">
      <c r="B40" s="1">
        <f t="shared" si="0"/>
        <v>0</v>
      </c>
      <c r="C40" s="1">
        <f t="shared" si="1"/>
        <v>0</v>
      </c>
      <c r="D40" s="24" t="str">
        <f t="shared" si="2"/>
        <v/>
      </c>
      <c r="E40" s="7" t="str">
        <f t="shared" si="3"/>
        <v/>
      </c>
      <c r="F40" s="9">
        <v>36</v>
      </c>
      <c r="G40" s="21"/>
      <c r="H40" s="22"/>
      <c r="I40" s="23"/>
      <c r="J40" s="6" t="str">
        <f t="shared" si="4"/>
        <v/>
      </c>
      <c r="K40" s="7" t="str">
        <f t="shared" si="5"/>
        <v/>
      </c>
      <c r="L40" s="14">
        <f t="shared" si="6"/>
        <v>0</v>
      </c>
      <c r="M40" s="17">
        <f t="shared" si="7"/>
        <v>0</v>
      </c>
      <c r="N40" s="22"/>
      <c r="O40" s="23"/>
      <c r="P40" s="6" t="str">
        <f t="shared" si="8"/>
        <v/>
      </c>
      <c r="Q40" s="7" t="str">
        <f t="shared" si="9"/>
        <v/>
      </c>
      <c r="R40" s="14">
        <f t="shared" si="10"/>
        <v>0</v>
      </c>
      <c r="S40" s="17">
        <f t="shared" si="11"/>
        <v>0</v>
      </c>
      <c r="T40" s="22"/>
      <c r="U40" s="23"/>
      <c r="V40" s="6" t="str">
        <f t="shared" si="12"/>
        <v/>
      </c>
      <c r="W40" s="7" t="str">
        <f t="shared" si="13"/>
        <v/>
      </c>
      <c r="X40" s="14">
        <f t="shared" si="14"/>
        <v>0</v>
      </c>
      <c r="Y40" s="17">
        <f t="shared" si="15"/>
        <v>0</v>
      </c>
      <c r="Z40" s="22"/>
      <c r="AA40" s="23"/>
      <c r="AB40" s="6" t="str">
        <f t="shared" si="16"/>
        <v/>
      </c>
      <c r="AC40" s="7" t="str">
        <f t="shared" si="17"/>
        <v/>
      </c>
      <c r="AD40" s="14">
        <f t="shared" si="18"/>
        <v>0</v>
      </c>
      <c r="AE40" s="17">
        <f t="shared" si="19"/>
        <v>0</v>
      </c>
      <c r="AF40" s="22"/>
      <c r="AG40" s="23"/>
      <c r="AH40" s="6" t="str">
        <f t="shared" si="20"/>
        <v/>
      </c>
      <c r="AI40" s="7" t="str">
        <f t="shared" si="21"/>
        <v/>
      </c>
      <c r="AJ40" s="14">
        <f t="shared" si="22"/>
        <v>0</v>
      </c>
      <c r="AK40" s="17">
        <f t="shared" si="23"/>
        <v>0</v>
      </c>
      <c r="AL40" s="22"/>
      <c r="AM40" s="23"/>
      <c r="AN40" s="6" t="str">
        <f t="shared" si="24"/>
        <v/>
      </c>
      <c r="AO40" s="7" t="str">
        <f t="shared" si="25"/>
        <v/>
      </c>
      <c r="AP40" s="14">
        <f t="shared" si="26"/>
        <v>0</v>
      </c>
      <c r="AQ40" s="17">
        <f t="shared" si="27"/>
        <v>0</v>
      </c>
      <c r="AR40" s="22"/>
      <c r="AS40" s="23"/>
      <c r="AT40" s="6" t="str">
        <f t="shared" si="28"/>
        <v/>
      </c>
      <c r="AU40" s="7" t="str">
        <f t="shared" si="29"/>
        <v/>
      </c>
      <c r="AV40" s="17">
        <f t="shared" si="30"/>
        <v>0</v>
      </c>
      <c r="AW40" s="14">
        <f t="shared" si="31"/>
        <v>0</v>
      </c>
    </row>
    <row r="41" spans="2:49" s="41" customFormat="1" ht="15.75" thickBot="1" x14ac:dyDescent="0.3">
      <c r="B41" s="63">
        <f t="shared" si="0"/>
        <v>0</v>
      </c>
      <c r="C41" s="63">
        <f t="shared" si="1"/>
        <v>0</v>
      </c>
      <c r="D41" s="62" t="str">
        <f t="shared" si="2"/>
        <v/>
      </c>
      <c r="E41" s="44" t="str">
        <f t="shared" si="3"/>
        <v/>
      </c>
      <c r="F41" s="45"/>
      <c r="G41" s="45"/>
      <c r="H41" s="43"/>
      <c r="I41" s="43"/>
      <c r="J41" s="43" t="e">
        <f>AVERAGE(J5:J40)</f>
        <v>#DIV/0!</v>
      </c>
      <c r="K41" s="64" t="e">
        <f t="shared" si="5"/>
        <v>#DIV/0!</v>
      </c>
      <c r="L41" s="43">
        <f>IF(J5="",0,IF(K41="A",4,IF(K41="B",3,IF(K41="C",2,IF(K41="D",1)))))</f>
        <v>0</v>
      </c>
      <c r="M41" s="43">
        <f>IF(J5="",0,IF(L41&gt;0,1))</f>
        <v>0</v>
      </c>
      <c r="N41" s="45"/>
      <c r="O41" s="45"/>
      <c r="P41" s="43" t="e">
        <f>AVERAGE(P5:P40)</f>
        <v>#DIV/0!</v>
      </c>
      <c r="Q41" s="64" t="e">
        <f t="shared" si="9"/>
        <v>#DIV/0!</v>
      </c>
      <c r="R41" s="64">
        <f>IF(P5="",0,IF(Q41="A",4,IF(Q41="B",3,IF(Q41="C",2,IF(Q41="D",1)))))</f>
        <v>0</v>
      </c>
      <c r="S41" s="64">
        <f>IF(P5="",0,IF(R41&gt;0,1))</f>
        <v>0</v>
      </c>
      <c r="T41" s="45"/>
      <c r="U41" s="45"/>
      <c r="V41" s="43" t="e">
        <f>AVERAGE(V5:V40)</f>
        <v>#DIV/0!</v>
      </c>
      <c r="W41" s="64" t="e">
        <f t="shared" si="13"/>
        <v>#DIV/0!</v>
      </c>
      <c r="X41" s="64">
        <f>IF(V5="",0,IF(W41="A",4,IF(W41="B",3,IF(W41="C",2,IF(W41="D",1)))))</f>
        <v>0</v>
      </c>
      <c r="Y41" s="64">
        <f>IF(V5="",0,IF(X41&gt;0,1))</f>
        <v>0</v>
      </c>
      <c r="Z41" s="45"/>
      <c r="AA41" s="45"/>
      <c r="AB41" s="43" t="e">
        <f>AVERAGE(AB5:AB40)</f>
        <v>#DIV/0!</v>
      </c>
      <c r="AC41" s="64" t="e">
        <f t="shared" si="17"/>
        <v>#DIV/0!</v>
      </c>
      <c r="AD41" s="64">
        <f>IF(AB5="",0,IF(AC41="A",4,IF(AC41="B",3,IF(AC41="C",2,IF(AC41="D",1)))))</f>
        <v>0</v>
      </c>
      <c r="AE41" s="64">
        <f>IF(AB5="",0,IF(AD41&gt;0,1))</f>
        <v>0</v>
      </c>
      <c r="AF41" s="45"/>
      <c r="AG41" s="45"/>
      <c r="AH41" s="43" t="e">
        <f>AVERAGE(AH5:AH40)</f>
        <v>#DIV/0!</v>
      </c>
      <c r="AI41" s="64" t="e">
        <f t="shared" si="21"/>
        <v>#DIV/0!</v>
      </c>
      <c r="AJ41" s="64">
        <f>IF(AH5="",0,IF(AI41="A",4,IF(AI41="B",3,IF(AI41="C",2,IF(AI41="D",1)))))</f>
        <v>0</v>
      </c>
      <c r="AK41" s="64">
        <f t="shared" si="23"/>
        <v>0</v>
      </c>
      <c r="AL41" s="45"/>
      <c r="AM41" s="45"/>
      <c r="AN41" s="43" t="e">
        <f>AVERAGE(AN5:AN40)</f>
        <v>#DIV/0!</v>
      </c>
      <c r="AO41" s="64" t="e">
        <f t="shared" si="25"/>
        <v>#DIV/0!</v>
      </c>
      <c r="AP41" s="64">
        <f>IF(AH5="",0,IF(AO41="A",4,IF(AO41="B",3,IF(AO41="C",2,IF(AO41="D",1)))))</f>
        <v>0</v>
      </c>
      <c r="AQ41" s="64">
        <f>IF(AH5="",0,IF(AP41&gt;0,1))</f>
        <v>0</v>
      </c>
      <c r="AR41" s="45"/>
      <c r="AS41" s="45"/>
      <c r="AT41" s="43" t="e">
        <f>AVERAGE(AT5:AT40)</f>
        <v>#DIV/0!</v>
      </c>
      <c r="AU41" s="64" t="e">
        <f t="shared" si="29"/>
        <v>#DIV/0!</v>
      </c>
      <c r="AV41" s="17">
        <f>IF(AT5="",0,IF(AU41="A",4,IF(AU41="B",3,IF(AU41="C",2,IF(AU41="D",1)))))</f>
        <v>0</v>
      </c>
      <c r="AW41" s="14">
        <f>IF(AT5="",0,IF(AV41&gt;0,1))</f>
        <v>0</v>
      </c>
    </row>
  </sheetData>
  <sheetProtection algorithmName="SHA-512" hashValue="69jIqC5PnsVlhb5JzQEy4/c3pvGjrqXdEKL92XbthLF6NPm5QRjrsKDyvgww9Le72lAXuLy3wmwDbrEFM0atAQ==" saltValue="h/KCmdkLDC1xi+ZTPWYFQg==" spinCount="100000" sheet="1" objects="1" scenarios="1"/>
  <mergeCells count="17">
    <mergeCell ref="AL2:AM2"/>
    <mergeCell ref="AR2:AS2"/>
    <mergeCell ref="H2:I2"/>
    <mergeCell ref="N2:O2"/>
    <mergeCell ref="T2:U2"/>
    <mergeCell ref="Z2:AA2"/>
    <mergeCell ref="AF2:AG2"/>
    <mergeCell ref="D3:E3"/>
    <mergeCell ref="G3:G4"/>
    <mergeCell ref="F3:F4"/>
    <mergeCell ref="H3:K3"/>
    <mergeCell ref="N3:Q3"/>
    <mergeCell ref="AR3:AU3"/>
    <mergeCell ref="T3:W3"/>
    <mergeCell ref="Z3:AC3"/>
    <mergeCell ref="AF3:AI3"/>
    <mergeCell ref="AL3:AO3"/>
  </mergeCells>
  <conditionalFormatting sqref="K5:K40">
    <cfRule type="cellIs" dxfId="650" priority="269" operator="equal">
      <formula>"d"</formula>
    </cfRule>
    <cfRule type="cellIs" dxfId="649" priority="270" operator="equal">
      <formula>"c"</formula>
    </cfRule>
    <cfRule type="cellIs" dxfId="648" priority="271" operator="equal">
      <formula>"b"</formula>
    </cfRule>
    <cfRule type="cellIs" dxfId="647" priority="272" operator="equal">
      <formula>"a"</formula>
    </cfRule>
  </conditionalFormatting>
  <conditionalFormatting sqref="E5:E40">
    <cfRule type="cellIs" dxfId="646" priority="241" operator="equal">
      <formula>"d"</formula>
    </cfRule>
    <cfRule type="cellIs" dxfId="645" priority="242" operator="equal">
      <formula>"c"</formula>
    </cfRule>
    <cfRule type="cellIs" dxfId="644" priority="243" operator="equal">
      <formula>"b"</formula>
    </cfRule>
    <cfRule type="cellIs" dxfId="643" priority="244" operator="equal">
      <formula>"a"</formula>
    </cfRule>
  </conditionalFormatting>
  <conditionalFormatting sqref="L5:M40">
    <cfRule type="cellIs" dxfId="642" priority="240" operator="equal">
      <formula>0</formula>
    </cfRule>
  </conditionalFormatting>
  <conditionalFormatting sqref="R5:S40">
    <cfRule type="cellIs" dxfId="641" priority="239" operator="equal">
      <formula>0</formula>
    </cfRule>
  </conditionalFormatting>
  <conditionalFormatting sqref="X5:Y40">
    <cfRule type="cellIs" dxfId="640" priority="238" operator="equal">
      <formula>0</formula>
    </cfRule>
  </conditionalFormatting>
  <conditionalFormatting sqref="AD5:AE40">
    <cfRule type="cellIs" dxfId="639" priority="237" operator="equal">
      <formula>0</formula>
    </cfRule>
  </conditionalFormatting>
  <conditionalFormatting sqref="AJ5:AK40">
    <cfRule type="cellIs" dxfId="638" priority="236" operator="equal">
      <formula>0</formula>
    </cfRule>
  </conditionalFormatting>
  <conditionalFormatting sqref="AP5:AQ40">
    <cfRule type="cellIs" dxfId="637" priority="235" operator="equal">
      <formula>0</formula>
    </cfRule>
  </conditionalFormatting>
  <conditionalFormatting sqref="AV5:AW40">
    <cfRule type="cellIs" dxfId="636" priority="234" operator="equal">
      <formula>0</formula>
    </cfRule>
  </conditionalFormatting>
  <conditionalFormatting sqref="Q5:Q40">
    <cfRule type="cellIs" dxfId="635" priority="202" operator="equal">
      <formula>"d"</formula>
    </cfRule>
    <cfRule type="cellIs" dxfId="634" priority="203" operator="equal">
      <formula>"c"</formula>
    </cfRule>
    <cfRule type="cellIs" dxfId="633" priority="204" operator="equal">
      <formula>"b"</formula>
    </cfRule>
    <cfRule type="cellIs" dxfId="632" priority="205" operator="equal">
      <formula>"a"</formula>
    </cfRule>
  </conditionalFormatting>
  <conditionalFormatting sqref="W5:W40">
    <cfRule type="cellIs" dxfId="631" priority="198" operator="equal">
      <formula>"d"</formula>
    </cfRule>
    <cfRule type="cellIs" dxfId="630" priority="199" operator="equal">
      <formula>"c"</formula>
    </cfRule>
    <cfRule type="cellIs" dxfId="629" priority="200" operator="equal">
      <formula>"b"</formula>
    </cfRule>
    <cfRule type="cellIs" dxfId="628" priority="201" operator="equal">
      <formula>"a"</formula>
    </cfRule>
  </conditionalFormatting>
  <conditionalFormatting sqref="AC5:AC40">
    <cfRule type="cellIs" dxfId="627" priority="194" operator="equal">
      <formula>"d"</formula>
    </cfRule>
    <cfRule type="cellIs" dxfId="626" priority="195" operator="equal">
      <formula>"c"</formula>
    </cfRule>
    <cfRule type="cellIs" dxfId="625" priority="196" operator="equal">
      <formula>"b"</formula>
    </cfRule>
    <cfRule type="cellIs" dxfId="624" priority="197" operator="equal">
      <formula>"a"</formula>
    </cfRule>
  </conditionalFormatting>
  <conditionalFormatting sqref="AI5:AI40">
    <cfRule type="cellIs" dxfId="623" priority="190" operator="equal">
      <formula>"d"</formula>
    </cfRule>
    <cfRule type="cellIs" dxfId="622" priority="191" operator="equal">
      <formula>"c"</formula>
    </cfRule>
    <cfRule type="cellIs" dxfId="621" priority="192" operator="equal">
      <formula>"b"</formula>
    </cfRule>
    <cfRule type="cellIs" dxfId="620" priority="193" operator="equal">
      <formula>"a"</formula>
    </cfRule>
  </conditionalFormatting>
  <conditionalFormatting sqref="AO5:AO40">
    <cfRule type="cellIs" dxfId="619" priority="186" operator="equal">
      <formula>"d"</formula>
    </cfRule>
    <cfRule type="cellIs" dxfId="618" priority="187" operator="equal">
      <formula>"c"</formula>
    </cfRule>
    <cfRule type="cellIs" dxfId="617" priority="188" operator="equal">
      <formula>"b"</formula>
    </cfRule>
    <cfRule type="cellIs" dxfId="616" priority="189" operator="equal">
      <formula>"a"</formula>
    </cfRule>
  </conditionalFormatting>
  <conditionalFormatting sqref="AU5:AU40">
    <cfRule type="cellIs" dxfId="615" priority="182" operator="equal">
      <formula>"d"</formula>
    </cfRule>
    <cfRule type="cellIs" dxfId="614" priority="183" operator="equal">
      <formula>"c"</formula>
    </cfRule>
    <cfRule type="cellIs" dxfId="613" priority="184" operator="equal">
      <formula>"b"</formula>
    </cfRule>
    <cfRule type="cellIs" dxfId="612" priority="185" operator="equal">
      <formula>"a"</formula>
    </cfRule>
  </conditionalFormatting>
  <conditionalFormatting sqref="A2:C2 F2:XFD2">
    <cfRule type="cellIs" dxfId="611" priority="179" operator="greaterThan">
      <formula>0</formula>
    </cfRule>
  </conditionalFormatting>
  <conditionalFormatting sqref="K2">
    <cfRule type="cellIs" dxfId="610" priority="175" operator="equal">
      <formula>"d"</formula>
    </cfRule>
    <cfRule type="cellIs" dxfId="609" priority="176" operator="equal">
      <formula>"c"</formula>
    </cfRule>
    <cfRule type="cellIs" dxfId="608" priority="177" operator="equal">
      <formula>"b"</formula>
    </cfRule>
    <cfRule type="cellIs" dxfId="607" priority="178" operator="equal">
      <formula>"a"</formula>
    </cfRule>
  </conditionalFormatting>
  <conditionalFormatting sqref="Q2">
    <cfRule type="cellIs" dxfId="606" priority="171" operator="equal">
      <formula>"d"</formula>
    </cfRule>
    <cfRule type="cellIs" dxfId="605" priority="172" operator="equal">
      <formula>"c"</formula>
    </cfRule>
    <cfRule type="cellIs" dxfId="604" priority="173" operator="equal">
      <formula>"b"</formula>
    </cfRule>
    <cfRule type="cellIs" dxfId="603" priority="174" operator="equal">
      <formula>"a"</formula>
    </cfRule>
  </conditionalFormatting>
  <conditionalFormatting sqref="W2">
    <cfRule type="cellIs" dxfId="602" priority="167" operator="equal">
      <formula>"d"</formula>
    </cfRule>
    <cfRule type="cellIs" dxfId="601" priority="168" operator="equal">
      <formula>"c"</formula>
    </cfRule>
    <cfRule type="cellIs" dxfId="600" priority="169" operator="equal">
      <formula>"b"</formula>
    </cfRule>
    <cfRule type="cellIs" dxfId="599" priority="170" operator="equal">
      <formula>"a"</formula>
    </cfRule>
  </conditionalFormatting>
  <conditionalFormatting sqref="AC2">
    <cfRule type="cellIs" dxfId="598" priority="163" operator="equal">
      <formula>"d"</formula>
    </cfRule>
    <cfRule type="cellIs" dxfId="597" priority="164" operator="equal">
      <formula>"c"</formula>
    </cfRule>
    <cfRule type="cellIs" dxfId="596" priority="165" operator="equal">
      <formula>"b"</formula>
    </cfRule>
    <cfRule type="cellIs" dxfId="595" priority="166" operator="equal">
      <formula>"a"</formula>
    </cfRule>
  </conditionalFormatting>
  <conditionalFormatting sqref="AI2">
    <cfRule type="cellIs" dxfId="594" priority="159" operator="equal">
      <formula>"d"</formula>
    </cfRule>
    <cfRule type="cellIs" dxfId="593" priority="160" operator="equal">
      <formula>"c"</formula>
    </cfRule>
    <cfRule type="cellIs" dxfId="592" priority="161" operator="equal">
      <formula>"b"</formula>
    </cfRule>
    <cfRule type="cellIs" dxfId="591" priority="162" operator="equal">
      <formula>"a"</formula>
    </cfRule>
  </conditionalFormatting>
  <conditionalFormatting sqref="AO2">
    <cfRule type="cellIs" dxfId="590" priority="155" operator="equal">
      <formula>"d"</formula>
    </cfRule>
    <cfRule type="cellIs" dxfId="589" priority="156" operator="equal">
      <formula>"c"</formula>
    </cfRule>
    <cfRule type="cellIs" dxfId="588" priority="157" operator="equal">
      <formula>"b"</formula>
    </cfRule>
    <cfRule type="cellIs" dxfId="587" priority="158" operator="equal">
      <formula>"a"</formula>
    </cfRule>
  </conditionalFormatting>
  <conditionalFormatting sqref="AU2">
    <cfRule type="cellIs" dxfId="586" priority="151" operator="equal">
      <formula>"d"</formula>
    </cfRule>
    <cfRule type="cellIs" dxfId="585" priority="152" operator="equal">
      <formula>"c"</formula>
    </cfRule>
    <cfRule type="cellIs" dxfId="584" priority="153" operator="equal">
      <formula>"b"</formula>
    </cfRule>
    <cfRule type="cellIs" dxfId="583" priority="154" operator="equal">
      <formula>"a"</formula>
    </cfRule>
  </conditionalFormatting>
  <conditionalFormatting sqref="D2">
    <cfRule type="cellIs" dxfId="582" priority="142" operator="greaterThan">
      <formula>0</formula>
    </cfRule>
  </conditionalFormatting>
  <conditionalFormatting sqref="E2">
    <cfRule type="cellIs" dxfId="581" priority="141" operator="greaterThan">
      <formula>0</formula>
    </cfRule>
  </conditionalFormatting>
  <conditionalFormatting sqref="E2">
    <cfRule type="cellIs" dxfId="580" priority="137" operator="equal">
      <formula>"d"</formula>
    </cfRule>
    <cfRule type="cellIs" dxfId="579" priority="138" operator="equal">
      <formula>"c"</formula>
    </cfRule>
    <cfRule type="cellIs" dxfId="578" priority="139" operator="equal">
      <formula>"b"</formula>
    </cfRule>
    <cfRule type="cellIs" dxfId="577" priority="140" operator="equal">
      <formula>"a"</formula>
    </cfRule>
  </conditionalFormatting>
  <conditionalFormatting sqref="AV41:AW41">
    <cfRule type="cellIs" dxfId="543" priority="58" operator="equal">
      <formula>0</formula>
    </cfRule>
  </conditionalFormatting>
  <conditionalFormatting sqref="AX41:XFD41">
    <cfRule type="cellIs" dxfId="542" priority="53" operator="equal">
      <formula>"d"</formula>
    </cfRule>
    <cfRule type="cellIs" dxfId="541" priority="54" operator="equal">
      <formula>"c"</formula>
    </cfRule>
    <cfRule type="cellIs" dxfId="540" priority="55" operator="equal">
      <formula>"b"</formula>
    </cfRule>
    <cfRule type="cellIs" dxfId="539" priority="56" operator="equal">
      <formula>"a"</formula>
    </cfRule>
    <cfRule type="cellIs" dxfId="538" priority="57" operator="greaterThan">
      <formula>0</formula>
    </cfRule>
  </conditionalFormatting>
  <conditionalFormatting sqref="K41">
    <cfRule type="cellIs" dxfId="44" priority="7" operator="equal">
      <formula>"d"</formula>
    </cfRule>
    <cfRule type="cellIs" dxfId="43" priority="24" operator="equal">
      <formula>"c"</formula>
    </cfRule>
    <cfRule type="cellIs" dxfId="42" priority="43" operator="equal">
      <formula>"b"</formula>
    </cfRule>
    <cfRule type="cellIs" dxfId="41" priority="44" operator="equal">
      <formula>"a"</formula>
    </cfRule>
  </conditionalFormatting>
  <conditionalFormatting sqref="Q41">
    <cfRule type="cellIs" dxfId="40" priority="6" operator="equal">
      <formula>"d"</formula>
    </cfRule>
    <cfRule type="cellIs" dxfId="39" priority="23" operator="equal">
      <formula>"c"</formula>
    </cfRule>
    <cfRule type="cellIs" dxfId="38" priority="40" operator="equal">
      <formula>"b"</formula>
    </cfRule>
    <cfRule type="cellIs" dxfId="37" priority="41" operator="equal">
      <formula>"a"</formula>
    </cfRule>
  </conditionalFormatting>
  <conditionalFormatting sqref="W41">
    <cfRule type="cellIs" dxfId="36" priority="5" operator="equal">
      <formula>"d"</formula>
    </cfRule>
    <cfRule type="cellIs" dxfId="35" priority="22" operator="equal">
      <formula>"c"</formula>
    </cfRule>
    <cfRule type="cellIs" dxfId="34" priority="37" operator="equal">
      <formula>"b"</formula>
    </cfRule>
    <cfRule type="cellIs" dxfId="33" priority="38" operator="equal">
      <formula>"a"</formula>
    </cfRule>
  </conditionalFormatting>
  <conditionalFormatting sqref="AC41">
    <cfRule type="cellIs" dxfId="32" priority="4" operator="equal">
      <formula>"d"</formula>
    </cfRule>
    <cfRule type="cellIs" dxfId="31" priority="21" operator="equal">
      <formula>"c"</formula>
    </cfRule>
    <cfRule type="cellIs" dxfId="30" priority="34" operator="equal">
      <formula>"b"</formula>
    </cfRule>
    <cfRule type="cellIs" dxfId="29" priority="35" operator="equal">
      <formula>"a"</formula>
    </cfRule>
  </conditionalFormatting>
  <conditionalFormatting sqref="AI41">
    <cfRule type="cellIs" dxfId="28" priority="3" operator="equal">
      <formula>"d"</formula>
    </cfRule>
    <cfRule type="cellIs" dxfId="27" priority="20" operator="equal">
      <formula>"c"</formula>
    </cfRule>
    <cfRule type="cellIs" dxfId="26" priority="31" operator="equal">
      <formula>"b"</formula>
    </cfRule>
    <cfRule type="cellIs" dxfId="25" priority="32" operator="equal">
      <formula>"a"</formula>
    </cfRule>
  </conditionalFormatting>
  <conditionalFormatting sqref="AO41">
    <cfRule type="cellIs" dxfId="24" priority="2" operator="equal">
      <formula>"d"</formula>
    </cfRule>
    <cfRule type="cellIs" dxfId="23" priority="19" operator="equal">
      <formula>"c"</formula>
    </cfRule>
    <cfRule type="cellIs" dxfId="22" priority="28" operator="equal">
      <formula>"b"</formula>
    </cfRule>
    <cfRule type="cellIs" dxfId="21" priority="29" operator="equal">
      <formula>"a"</formula>
    </cfRule>
  </conditionalFormatting>
  <conditionalFormatting sqref="AU41">
    <cfRule type="cellIs" dxfId="20" priority="1" operator="equal">
      <formula>"d"</formula>
    </cfRule>
    <cfRule type="cellIs" dxfId="19" priority="18" operator="equal">
      <formula>"c"</formula>
    </cfRule>
    <cfRule type="cellIs" dxfId="18" priority="25" operator="equal">
      <formula>"b"</formula>
    </cfRule>
    <cfRule type="cellIs" dxfId="17" priority="26" operator="equal">
      <formula>"a"</formula>
    </cfRule>
  </conditionalFormatting>
  <conditionalFormatting sqref="R41:S41">
    <cfRule type="cellIs" dxfId="16" priority="17" operator="equal">
      <formula>0</formula>
    </cfRule>
  </conditionalFormatting>
  <conditionalFormatting sqref="X41:Y41">
    <cfRule type="cellIs" dxfId="15" priority="16" operator="equal">
      <formula>0</formula>
    </cfRule>
  </conditionalFormatting>
  <conditionalFormatting sqref="AD41:AE41">
    <cfRule type="cellIs" dxfId="14" priority="15" operator="equal">
      <formula>0</formula>
    </cfRule>
  </conditionalFormatting>
  <conditionalFormatting sqref="AJ41:AK41">
    <cfRule type="cellIs" dxfId="13" priority="14" operator="equal">
      <formula>0</formula>
    </cfRule>
  </conditionalFormatting>
  <conditionalFormatting sqref="AP41:AQ41">
    <cfRule type="cellIs" dxfId="12" priority="13" operator="equal">
      <formula>0</formula>
    </cfRule>
  </conditionalFormatting>
  <conditionalFormatting sqref="A41 L41:P41 T41:V41 Z41:AB41 AF41:AH41 AL41:AN41 AR41:AT41 E41:J41">
    <cfRule type="cellIs" dxfId="11" priority="8" operator="equal">
      <formula>"d"</formula>
    </cfRule>
    <cfRule type="cellIs" dxfId="10" priority="9" operator="equal">
      <formula>"c"</formula>
    </cfRule>
    <cfRule type="cellIs" dxfId="9" priority="10" operator="equal">
      <formula>"b"</formula>
    </cfRule>
    <cfRule type="cellIs" dxfId="8" priority="11" operator="equal">
      <formula>"a"</formula>
    </cfRule>
    <cfRule type="cellIs" dxfId="7" priority="12" operator="greaterThan">
      <formula>0</formula>
    </cfRule>
  </conditionalFormatting>
  <conditionalFormatting sqref="K41">
    <cfRule type="cellIs" dxfId="6" priority="45" operator="greaterThan">
      <formula>0</formula>
    </cfRule>
  </conditionalFormatting>
  <conditionalFormatting sqref="Q41">
    <cfRule type="cellIs" dxfId="5" priority="42" operator="greaterThan">
      <formula>0</formula>
    </cfRule>
  </conditionalFormatting>
  <conditionalFormatting sqref="W41">
    <cfRule type="cellIs" dxfId="4" priority="39" operator="greaterThan">
      <formula>0</formula>
    </cfRule>
  </conditionalFormatting>
  <conditionalFormatting sqref="AC41">
    <cfRule type="cellIs" dxfId="3" priority="36" operator="greaterThan">
      <formula>0</formula>
    </cfRule>
  </conditionalFormatting>
  <conditionalFormatting sqref="AI41">
    <cfRule type="cellIs" dxfId="2" priority="33" operator="greaterThan">
      <formula>0</formula>
    </cfRule>
  </conditionalFormatting>
  <conditionalFormatting sqref="AO41">
    <cfRule type="cellIs" dxfId="1" priority="30" operator="greaterThan">
      <formula>0</formula>
    </cfRule>
  </conditionalFormatting>
  <conditionalFormatting sqref="AU41">
    <cfRule type="cellIs" dxfId="0" priority="27" operator="greaterThan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73" orientation="landscape" horizontalDpi="4294967293" verticalDpi="0" r:id="rId1"/>
  <headerFooter>
    <oddHeader>&amp;C&amp;"-,Vet"&amp;20NIEUWSBEGRIP SIT-TOETSEN &amp;A</oddHeader>
  </headerFooter>
  <colBreaks count="1" manualBreakCount="1">
    <brk id="2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0"/>
  <sheetViews>
    <sheetView showGridLines="0" showRowColHeaders="0" zoomScaleNormal="100" workbookViewId="0">
      <selection activeCell="F4" sqref="F4"/>
    </sheetView>
  </sheetViews>
  <sheetFormatPr defaultRowHeight="15" x14ac:dyDescent="0.25"/>
  <cols>
    <col min="2" max="2" width="5.42578125" customWidth="1"/>
    <col min="3" max="3" width="1.7109375" customWidth="1"/>
    <col min="4" max="4" width="22.28515625" style="26" customWidth="1"/>
  </cols>
  <sheetData>
    <row r="3" spans="2:20" ht="15.75" thickBot="1" x14ac:dyDescent="0.3"/>
    <row r="4" spans="2:20" s="33" customFormat="1" ht="25.5" customHeight="1" thickBot="1" x14ac:dyDescent="0.45">
      <c r="B4" s="57" t="s">
        <v>23</v>
      </c>
      <c r="C4" s="57"/>
      <c r="D4" s="57"/>
      <c r="E4" s="31"/>
      <c r="F4" s="32">
        <v>1</v>
      </c>
      <c r="G4" s="58">
        <f>VLOOKUP($F$4,'B-1'!F5:G40,2)</f>
        <v>0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</row>
    <row r="5" spans="2:20" x14ac:dyDescent="0.25">
      <c r="B5">
        <f>'B-1'!F5</f>
        <v>1</v>
      </c>
      <c r="D5" s="26">
        <f>'B-1'!G5</f>
        <v>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20" x14ac:dyDescent="0.25">
      <c r="B6">
        <f>'B-1'!F6</f>
        <v>2</v>
      </c>
      <c r="D6" s="26">
        <f>'B-1'!G6</f>
        <v>0</v>
      </c>
      <c r="H6" s="28"/>
      <c r="I6" s="28"/>
      <c r="J6" s="28"/>
      <c r="K6" s="28"/>
      <c r="L6" s="28"/>
      <c r="M6" s="28"/>
      <c r="N6" s="28"/>
    </row>
    <row r="7" spans="2:20" x14ac:dyDescent="0.25">
      <c r="B7">
        <f>'B-1'!F7</f>
        <v>3</v>
      </c>
      <c r="D7" s="26">
        <f>'B-1'!G7</f>
        <v>0</v>
      </c>
    </row>
    <row r="8" spans="2:20" x14ac:dyDescent="0.25">
      <c r="B8">
        <f>'B-1'!F8</f>
        <v>4</v>
      </c>
      <c r="D8" s="26">
        <f>'B-1'!G8</f>
        <v>0</v>
      </c>
    </row>
    <row r="9" spans="2:20" x14ac:dyDescent="0.25">
      <c r="B9">
        <f>'B-1'!F9</f>
        <v>5</v>
      </c>
      <c r="D9" s="26">
        <f>'B-1'!G9</f>
        <v>0</v>
      </c>
      <c r="G9" s="1"/>
      <c r="H9" s="1" t="s">
        <v>24</v>
      </c>
      <c r="I9" s="1" t="s">
        <v>25</v>
      </c>
      <c r="J9" s="1" t="s">
        <v>26</v>
      </c>
      <c r="K9" s="1" t="s">
        <v>27</v>
      </c>
      <c r="L9" s="1" t="s">
        <v>28</v>
      </c>
      <c r="M9" s="1" t="s">
        <v>29</v>
      </c>
      <c r="N9" s="1" t="s">
        <v>30</v>
      </c>
      <c r="O9" s="27"/>
      <c r="P9" s="27"/>
      <c r="Q9" s="27"/>
      <c r="R9" s="27"/>
      <c r="S9" s="27"/>
      <c r="T9" s="27"/>
    </row>
    <row r="10" spans="2:20" x14ac:dyDescent="0.25">
      <c r="B10">
        <f>'B-1'!F10</f>
        <v>6</v>
      </c>
      <c r="D10" s="26">
        <f>'B-1'!G10</f>
        <v>0</v>
      </c>
      <c r="G10" s="1" t="s">
        <v>32</v>
      </c>
      <c r="H10" s="36" t="e">
        <f>'B-1'!$J$41</f>
        <v>#DIV/0!</v>
      </c>
      <c r="I10" s="36" t="e">
        <f>'B-1'!$P$41</f>
        <v>#DIV/0!</v>
      </c>
      <c r="J10" s="36" t="e">
        <f>'B-1'!$V$41</f>
        <v>#DIV/0!</v>
      </c>
      <c r="K10" s="36" t="e">
        <f>'B-1'!$AB$41</f>
        <v>#DIV/0!</v>
      </c>
      <c r="L10" s="36" t="e">
        <f>'B-1'!$AH$41</f>
        <v>#DIV/0!</v>
      </c>
      <c r="M10" s="36" t="e">
        <f>'B-1'!$AN$41</f>
        <v>#DIV/0!</v>
      </c>
      <c r="N10" s="36" t="e">
        <f>'B-1'!$AT$41</f>
        <v>#DIV/0!</v>
      </c>
      <c r="O10" s="28"/>
      <c r="P10" s="28"/>
      <c r="Q10" s="28"/>
      <c r="R10" s="28"/>
      <c r="S10" s="28"/>
      <c r="T10" s="27"/>
    </row>
    <row r="11" spans="2:20" x14ac:dyDescent="0.25">
      <c r="B11">
        <f>'B-1'!F11</f>
        <v>7</v>
      </c>
      <c r="D11" s="26">
        <f>'B-1'!G11</f>
        <v>0</v>
      </c>
      <c r="G11" s="1" t="s">
        <v>31</v>
      </c>
      <c r="H11" s="36" t="str">
        <f>VLOOKUP($F$4,'B-1'!$F$5:$AU$40,5)</f>
        <v/>
      </c>
      <c r="I11" s="36" t="str">
        <f>VLOOKUP($F$4,'B-1'!$F$5:$AU$40,11)</f>
        <v/>
      </c>
      <c r="J11" s="36" t="str">
        <f>VLOOKUP($F$4,'B-1'!$F$5:$AU$40,17)</f>
        <v/>
      </c>
      <c r="K11" s="36" t="str">
        <f>VLOOKUP($F$4,'B-1'!$F$5:$AU$40,23)</f>
        <v/>
      </c>
      <c r="L11" s="36" t="str">
        <f>VLOOKUP($F$4,'B-1'!$F$5:$AU$40,29)</f>
        <v/>
      </c>
      <c r="M11" s="36" t="str">
        <f>VLOOKUP($F$4,'B-1'!$F$5:$AU$40,35)</f>
        <v/>
      </c>
      <c r="N11" s="36" t="str">
        <f>VLOOKUP($F$4,'B-1'!$F$5:$AU$40,41)</f>
        <v/>
      </c>
      <c r="O11" s="27"/>
      <c r="P11" s="27"/>
      <c r="Q11" s="27"/>
      <c r="R11" s="27"/>
      <c r="S11" s="27"/>
      <c r="T11" s="27"/>
    </row>
    <row r="12" spans="2:20" x14ac:dyDescent="0.25">
      <c r="B12">
        <f>'B-1'!F12</f>
        <v>8</v>
      </c>
      <c r="D12" s="26">
        <f>'B-1'!G12</f>
        <v>0</v>
      </c>
      <c r="G12" s="1" t="s">
        <v>33</v>
      </c>
      <c r="H12" s="37">
        <v>40</v>
      </c>
      <c r="I12" s="37">
        <v>40</v>
      </c>
      <c r="J12" s="37">
        <v>40</v>
      </c>
      <c r="K12" s="37">
        <v>40</v>
      </c>
      <c r="L12" s="37">
        <v>40</v>
      </c>
      <c r="M12" s="37">
        <v>40</v>
      </c>
      <c r="N12" s="37">
        <v>40</v>
      </c>
      <c r="O12" s="27"/>
      <c r="P12" s="27"/>
      <c r="Q12" s="27"/>
      <c r="R12" s="27"/>
      <c r="S12" s="27"/>
      <c r="T12" s="27"/>
    </row>
    <row r="13" spans="2:20" x14ac:dyDescent="0.25">
      <c r="B13">
        <f>'B-1'!F13</f>
        <v>9</v>
      </c>
      <c r="D13" s="26">
        <f>'B-1'!G13</f>
        <v>0</v>
      </c>
      <c r="G13" s="29" t="s">
        <v>34</v>
      </c>
      <c r="H13" s="37">
        <v>21.5</v>
      </c>
      <c r="I13" s="37">
        <v>24</v>
      </c>
      <c r="J13" s="37">
        <v>25.5</v>
      </c>
      <c r="K13" s="37">
        <v>26.5</v>
      </c>
      <c r="L13" s="37">
        <v>29</v>
      </c>
      <c r="M13" s="37">
        <v>29.5</v>
      </c>
      <c r="N13" s="37">
        <v>31</v>
      </c>
      <c r="O13" s="27"/>
      <c r="P13" s="27"/>
      <c r="Q13" s="27"/>
      <c r="R13" s="27"/>
      <c r="S13" s="27"/>
      <c r="T13" s="27"/>
    </row>
    <row r="14" spans="2:20" x14ac:dyDescent="0.25">
      <c r="B14">
        <f>'B-1'!F14</f>
        <v>10</v>
      </c>
      <c r="D14" s="26">
        <f>'B-1'!G14</f>
        <v>0</v>
      </c>
      <c r="G14" s="29" t="s">
        <v>35</v>
      </c>
      <c r="H14" s="37">
        <v>16.5</v>
      </c>
      <c r="I14" s="37">
        <v>19.5</v>
      </c>
      <c r="J14" s="37">
        <v>20.5</v>
      </c>
      <c r="K14" s="37">
        <v>22.5</v>
      </c>
      <c r="L14" s="37">
        <v>24</v>
      </c>
      <c r="M14" s="37">
        <v>24.5</v>
      </c>
      <c r="N14" s="37">
        <v>26</v>
      </c>
      <c r="O14" s="27"/>
      <c r="P14" s="27"/>
      <c r="Q14" s="27"/>
      <c r="R14" s="27"/>
      <c r="S14" s="27"/>
      <c r="T14" s="27"/>
    </row>
    <row r="15" spans="2:20" x14ac:dyDescent="0.25">
      <c r="B15">
        <f>'B-1'!F15</f>
        <v>11</v>
      </c>
      <c r="D15" s="26">
        <f>'B-1'!G15</f>
        <v>0</v>
      </c>
      <c r="G15" s="29" t="s">
        <v>36</v>
      </c>
      <c r="H15" s="37">
        <v>13</v>
      </c>
      <c r="I15" s="37">
        <v>14.5</v>
      </c>
      <c r="J15" s="37">
        <v>15.5</v>
      </c>
      <c r="K15" s="37">
        <v>16.5</v>
      </c>
      <c r="L15" s="37">
        <v>17</v>
      </c>
      <c r="M15" s="37">
        <v>17</v>
      </c>
      <c r="N15" s="37">
        <v>18.5</v>
      </c>
    </row>
    <row r="16" spans="2:20" x14ac:dyDescent="0.25">
      <c r="B16">
        <f>'B-1'!F16</f>
        <v>12</v>
      </c>
      <c r="D16" s="26">
        <f>'B-1'!G16</f>
        <v>0</v>
      </c>
    </row>
    <row r="17" spans="2:4" x14ac:dyDescent="0.25">
      <c r="B17">
        <f>'B-1'!F17</f>
        <v>13</v>
      </c>
      <c r="D17" s="26">
        <f>'B-1'!G17</f>
        <v>0</v>
      </c>
    </row>
    <row r="18" spans="2:4" x14ac:dyDescent="0.25">
      <c r="B18">
        <f>'B-1'!F18</f>
        <v>14</v>
      </c>
      <c r="D18" s="26">
        <f>'B-1'!G18</f>
        <v>0</v>
      </c>
    </row>
    <row r="19" spans="2:4" x14ac:dyDescent="0.25">
      <c r="B19">
        <f>'B-1'!F19</f>
        <v>15</v>
      </c>
      <c r="D19" s="26">
        <f>'B-1'!G19</f>
        <v>0</v>
      </c>
    </row>
    <row r="20" spans="2:4" x14ac:dyDescent="0.25">
      <c r="B20">
        <f>'B-1'!F20</f>
        <v>16</v>
      </c>
      <c r="D20" s="26">
        <f>'B-1'!G20</f>
        <v>0</v>
      </c>
    </row>
    <row r="21" spans="2:4" x14ac:dyDescent="0.25">
      <c r="B21">
        <f>'B-1'!F21</f>
        <v>17</v>
      </c>
      <c r="D21" s="26">
        <f>'B-1'!G21</f>
        <v>0</v>
      </c>
    </row>
    <row r="22" spans="2:4" x14ac:dyDescent="0.25">
      <c r="B22">
        <f>'B-1'!F22</f>
        <v>18</v>
      </c>
      <c r="D22" s="26">
        <f>'B-1'!G22</f>
        <v>0</v>
      </c>
    </row>
    <row r="23" spans="2:4" x14ac:dyDescent="0.25">
      <c r="B23">
        <f>'B-1'!F23</f>
        <v>19</v>
      </c>
      <c r="D23" s="26">
        <f>'B-1'!G23</f>
        <v>0</v>
      </c>
    </row>
    <row r="24" spans="2:4" x14ac:dyDescent="0.25">
      <c r="B24">
        <f>'B-1'!F24</f>
        <v>20</v>
      </c>
      <c r="D24" s="26">
        <f>'B-1'!G24</f>
        <v>0</v>
      </c>
    </row>
    <row r="25" spans="2:4" x14ac:dyDescent="0.25">
      <c r="B25">
        <f>'B-1'!F25</f>
        <v>21</v>
      </c>
      <c r="D25" s="26">
        <f>'B-1'!G25</f>
        <v>0</v>
      </c>
    </row>
    <row r="26" spans="2:4" x14ac:dyDescent="0.25">
      <c r="B26">
        <f>'B-1'!F26</f>
        <v>22</v>
      </c>
      <c r="D26" s="26">
        <f>'B-1'!G26</f>
        <v>0</v>
      </c>
    </row>
    <row r="27" spans="2:4" x14ac:dyDescent="0.25">
      <c r="B27">
        <f>'B-1'!F27</f>
        <v>23</v>
      </c>
      <c r="D27" s="26">
        <f>'B-1'!G27</f>
        <v>0</v>
      </c>
    </row>
    <row r="28" spans="2:4" x14ac:dyDescent="0.25">
      <c r="B28">
        <f>'B-1'!F28</f>
        <v>24</v>
      </c>
      <c r="D28" s="26">
        <f>'B-1'!G28</f>
        <v>0</v>
      </c>
    </row>
    <row r="29" spans="2:4" x14ac:dyDescent="0.25">
      <c r="B29">
        <f>'B-1'!F29</f>
        <v>25</v>
      </c>
      <c r="D29" s="26">
        <f>'B-1'!G29</f>
        <v>0</v>
      </c>
    </row>
    <row r="30" spans="2:4" x14ac:dyDescent="0.25">
      <c r="B30">
        <f>'B-1'!F30</f>
        <v>26</v>
      </c>
      <c r="D30" s="26">
        <f>'B-1'!G30</f>
        <v>0</v>
      </c>
    </row>
    <row r="31" spans="2:4" x14ac:dyDescent="0.25">
      <c r="B31">
        <f>'B-1'!F31</f>
        <v>27</v>
      </c>
      <c r="D31" s="26">
        <f>'B-1'!G31</f>
        <v>0</v>
      </c>
    </row>
    <row r="32" spans="2:4" x14ac:dyDescent="0.25">
      <c r="B32">
        <f>'B-1'!F32</f>
        <v>28</v>
      </c>
      <c r="D32" s="26">
        <f>'B-1'!G32</f>
        <v>0</v>
      </c>
    </row>
    <row r="33" spans="2:4" x14ac:dyDescent="0.25">
      <c r="B33">
        <f>'B-1'!F33</f>
        <v>29</v>
      </c>
      <c r="D33" s="26">
        <f>'B-1'!G33</f>
        <v>0</v>
      </c>
    </row>
    <row r="34" spans="2:4" x14ac:dyDescent="0.25">
      <c r="B34">
        <f>'B-1'!F34</f>
        <v>30</v>
      </c>
      <c r="D34" s="26">
        <f>'B-1'!G34</f>
        <v>0</v>
      </c>
    </row>
    <row r="35" spans="2:4" x14ac:dyDescent="0.25">
      <c r="B35">
        <f>'B-1'!F35</f>
        <v>31</v>
      </c>
      <c r="D35" s="26">
        <f>'B-1'!G35</f>
        <v>0</v>
      </c>
    </row>
    <row r="36" spans="2:4" x14ac:dyDescent="0.25">
      <c r="B36">
        <f>'B-1'!F36</f>
        <v>32</v>
      </c>
      <c r="D36" s="26">
        <f>'B-1'!G36</f>
        <v>0</v>
      </c>
    </row>
    <row r="37" spans="2:4" x14ac:dyDescent="0.25">
      <c r="B37">
        <f>'B-1'!F37</f>
        <v>33</v>
      </c>
      <c r="D37" s="26">
        <f>'B-1'!G37</f>
        <v>0</v>
      </c>
    </row>
    <row r="38" spans="2:4" x14ac:dyDescent="0.25">
      <c r="B38">
        <f>'B-1'!F38</f>
        <v>34</v>
      </c>
      <c r="D38" s="26">
        <f>'B-1'!G38</f>
        <v>0</v>
      </c>
    </row>
    <row r="39" spans="2:4" x14ac:dyDescent="0.25">
      <c r="B39">
        <f>'B-1'!F39</f>
        <v>35</v>
      </c>
      <c r="D39" s="26">
        <f>'B-1'!G39</f>
        <v>0</v>
      </c>
    </row>
    <row r="40" spans="2:4" x14ac:dyDescent="0.25">
      <c r="B40">
        <f>'B-1'!F40</f>
        <v>36</v>
      </c>
      <c r="D40" s="26">
        <f>'B-1'!G40</f>
        <v>0</v>
      </c>
    </row>
  </sheetData>
  <sheetProtection algorithmName="SHA-512" hashValue="WJWTIUuTTmgkaiSxXBNUyVn+Rx7jYkl3Cck0nDkioxb28CcFxot/JvEE2THGtmswFvppHNacEf0tipydw278ng==" saltValue="gANvBNYLJ8sBX4m9HsTi/g==" spinCount="100000" sheet="1" objects="1" scenarios="1"/>
  <mergeCells count="2">
    <mergeCell ref="B4:D4"/>
    <mergeCell ref="G4:R4"/>
  </mergeCells>
  <pageMargins left="0.7" right="0.7" top="0.75" bottom="0.75" header="0.3" footer="0.3"/>
  <pageSetup paperSize="9" scale="110"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XFD41"/>
  <sheetViews>
    <sheetView showGridLines="0" showRowColHeaders="0" zoomScaleNormal="100" workbookViewId="0">
      <selection activeCell="G5" sqref="G5"/>
    </sheetView>
  </sheetViews>
  <sheetFormatPr defaultRowHeight="15" x14ac:dyDescent="0.25"/>
  <cols>
    <col min="1" max="1" width="10.5703125" bestFit="1" customWidth="1"/>
    <col min="2" max="3" width="9.140625" style="1" hidden="1" customWidth="1"/>
    <col min="4" max="5" width="10.7109375" style="1" customWidth="1"/>
    <col min="6" max="6" width="4.85546875" customWidth="1"/>
    <col min="7" max="7" width="27.42578125" customWidth="1"/>
    <col min="8" max="11" width="10.7109375" style="1" customWidth="1"/>
    <col min="12" max="13" width="10.7109375" style="1" hidden="1" customWidth="1"/>
    <col min="14" max="17" width="10.7109375" customWidth="1"/>
    <col min="18" max="19" width="10.7109375" style="1" hidden="1" customWidth="1"/>
    <col min="20" max="23" width="10.7109375" customWidth="1"/>
    <col min="24" max="25" width="10.7109375" style="1" hidden="1" customWidth="1"/>
    <col min="26" max="29" width="10.7109375" customWidth="1"/>
    <col min="30" max="31" width="10.7109375" style="1" hidden="1" customWidth="1"/>
    <col min="32" max="35" width="10.7109375" customWidth="1"/>
    <col min="36" max="37" width="10.7109375" style="1" hidden="1" customWidth="1"/>
    <col min="38" max="41" width="10.7109375" customWidth="1"/>
    <col min="42" max="43" width="10.7109375" style="1" customWidth="1"/>
    <col min="44" max="47" width="10.7109375" customWidth="1"/>
    <col min="48" max="49" width="10.7109375" style="1" hidden="1" customWidth="1"/>
  </cols>
  <sheetData>
    <row r="2" spans="1:16384" s="40" customFormat="1" ht="15.75" thickBot="1" x14ac:dyDescent="0.3">
      <c r="A2" s="38" t="s">
        <v>3</v>
      </c>
      <c r="B2" s="38"/>
      <c r="C2" s="38"/>
      <c r="D2" s="38" t="str">
        <f>D41</f>
        <v/>
      </c>
      <c r="E2" s="38" t="str">
        <f>E41</f>
        <v/>
      </c>
      <c r="F2" s="38"/>
      <c r="G2" s="38"/>
      <c r="H2" s="56" t="s">
        <v>3</v>
      </c>
      <c r="I2" s="56"/>
      <c r="J2" s="38" t="e">
        <f>J41</f>
        <v>#DIV/0!</v>
      </c>
      <c r="K2" s="38" t="e">
        <f>K41</f>
        <v>#DIV/0!</v>
      </c>
      <c r="L2" s="38"/>
      <c r="M2" s="38"/>
      <c r="N2" s="56" t="s">
        <v>3</v>
      </c>
      <c r="O2" s="56"/>
      <c r="P2" s="38" t="e">
        <f>P41</f>
        <v>#DIV/0!</v>
      </c>
      <c r="Q2" s="38" t="e">
        <f>Q41</f>
        <v>#DIV/0!</v>
      </c>
      <c r="R2" s="38"/>
      <c r="S2" s="38"/>
      <c r="T2" s="56" t="s">
        <v>3</v>
      </c>
      <c r="U2" s="56"/>
      <c r="V2" s="38" t="e">
        <f>V41</f>
        <v>#DIV/0!</v>
      </c>
      <c r="W2" s="38" t="e">
        <f>W41</f>
        <v>#DIV/0!</v>
      </c>
      <c r="X2" s="38"/>
      <c r="Y2" s="38"/>
      <c r="Z2" s="56" t="s">
        <v>3</v>
      </c>
      <c r="AA2" s="56"/>
      <c r="AB2" s="38" t="e">
        <f>AB41</f>
        <v>#DIV/0!</v>
      </c>
      <c r="AC2" s="38" t="e">
        <f>AC41</f>
        <v>#DIV/0!</v>
      </c>
      <c r="AD2" s="38"/>
      <c r="AE2" s="38"/>
      <c r="AF2" s="56" t="s">
        <v>3</v>
      </c>
      <c r="AG2" s="56"/>
      <c r="AH2" s="38" t="e">
        <f>AH41</f>
        <v>#DIV/0!</v>
      </c>
      <c r="AI2" s="38" t="e">
        <f>AI41</f>
        <v>#DIV/0!</v>
      </c>
      <c r="AJ2" s="38"/>
      <c r="AK2" s="38"/>
      <c r="AL2" s="56" t="s">
        <v>3</v>
      </c>
      <c r="AM2" s="56"/>
      <c r="AN2" s="38" t="e">
        <f>AN41</f>
        <v>#DIV/0!</v>
      </c>
      <c r="AO2" s="38" t="e">
        <f>AO41</f>
        <v>#DIV/0!</v>
      </c>
      <c r="AP2" s="38"/>
      <c r="AQ2" s="38"/>
      <c r="AR2" s="56" t="s">
        <v>3</v>
      </c>
      <c r="AS2" s="56"/>
      <c r="AT2" s="38" t="e">
        <f>AT41</f>
        <v>#DIV/0!</v>
      </c>
      <c r="AU2" s="38" t="e">
        <f>AU41</f>
        <v>#DIV/0!</v>
      </c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  <c r="XFD2" s="38"/>
    </row>
    <row r="3" spans="1:16384" ht="18.75" x14ac:dyDescent="0.25">
      <c r="D3" s="50" t="s">
        <v>8</v>
      </c>
      <c r="E3" s="51"/>
      <c r="F3" s="54"/>
      <c r="G3" s="52" t="s">
        <v>0</v>
      </c>
      <c r="H3" s="47" t="s">
        <v>16</v>
      </c>
      <c r="I3" s="48"/>
      <c r="J3" s="48"/>
      <c r="K3" s="49"/>
      <c r="L3" s="25"/>
      <c r="M3" s="3"/>
      <c r="N3" s="47" t="s">
        <v>17</v>
      </c>
      <c r="O3" s="48"/>
      <c r="P3" s="48"/>
      <c r="Q3" s="49"/>
      <c r="R3" s="25"/>
      <c r="S3" s="3"/>
      <c r="T3" s="47" t="s">
        <v>18</v>
      </c>
      <c r="U3" s="48"/>
      <c r="V3" s="48"/>
      <c r="W3" s="49"/>
      <c r="X3" s="25"/>
      <c r="Y3" s="3"/>
      <c r="Z3" s="47" t="s">
        <v>19</v>
      </c>
      <c r="AA3" s="48"/>
      <c r="AB3" s="48"/>
      <c r="AC3" s="49"/>
      <c r="AD3" s="25"/>
      <c r="AE3" s="3"/>
      <c r="AF3" s="47" t="s">
        <v>20</v>
      </c>
      <c r="AG3" s="48"/>
      <c r="AH3" s="48"/>
      <c r="AI3" s="49"/>
      <c r="AJ3" s="25"/>
      <c r="AK3" s="3"/>
      <c r="AL3" s="47" t="s">
        <v>21</v>
      </c>
      <c r="AM3" s="48"/>
      <c r="AN3" s="48"/>
      <c r="AO3" s="49"/>
      <c r="AP3" s="25"/>
      <c r="AQ3" s="3"/>
      <c r="AR3" s="47" t="s">
        <v>22</v>
      </c>
      <c r="AS3" s="48"/>
      <c r="AT3" s="48"/>
      <c r="AU3" s="49"/>
      <c r="AV3" s="15"/>
      <c r="AW3" s="12"/>
    </row>
    <row r="4" spans="1:16384" x14ac:dyDescent="0.25">
      <c r="B4" s="1" t="s">
        <v>7</v>
      </c>
      <c r="C4" s="1" t="s">
        <v>15</v>
      </c>
      <c r="D4" s="4" t="s">
        <v>5</v>
      </c>
      <c r="E4" s="10" t="s">
        <v>4</v>
      </c>
      <c r="F4" s="55"/>
      <c r="G4" s="53"/>
      <c r="H4" s="4" t="s">
        <v>1</v>
      </c>
      <c r="I4" s="2" t="s">
        <v>2</v>
      </c>
      <c r="J4" s="2" t="s">
        <v>3</v>
      </c>
      <c r="K4" s="5" t="s">
        <v>4</v>
      </c>
      <c r="L4" s="13" t="s">
        <v>5</v>
      </c>
      <c r="M4" s="16"/>
      <c r="N4" s="4" t="s">
        <v>1</v>
      </c>
      <c r="O4" s="2" t="s">
        <v>2</v>
      </c>
      <c r="P4" s="2" t="s">
        <v>3</v>
      </c>
      <c r="Q4" s="5" t="s">
        <v>4</v>
      </c>
      <c r="R4" s="13" t="s">
        <v>5</v>
      </c>
      <c r="S4" s="16"/>
      <c r="T4" s="4" t="s">
        <v>1</v>
      </c>
      <c r="U4" s="2" t="s">
        <v>2</v>
      </c>
      <c r="V4" s="2" t="s">
        <v>3</v>
      </c>
      <c r="W4" s="5" t="s">
        <v>4</v>
      </c>
      <c r="X4" s="13" t="s">
        <v>5</v>
      </c>
      <c r="Y4" s="16"/>
      <c r="Z4" s="4" t="s">
        <v>1</v>
      </c>
      <c r="AA4" s="2" t="s">
        <v>2</v>
      </c>
      <c r="AB4" s="2" t="s">
        <v>3</v>
      </c>
      <c r="AC4" s="5" t="s">
        <v>4</v>
      </c>
      <c r="AD4" s="13" t="s">
        <v>5</v>
      </c>
      <c r="AE4" s="16"/>
      <c r="AF4" s="4" t="s">
        <v>1</v>
      </c>
      <c r="AG4" s="2" t="s">
        <v>2</v>
      </c>
      <c r="AH4" s="2" t="s">
        <v>3</v>
      </c>
      <c r="AI4" s="5" t="s">
        <v>4</v>
      </c>
      <c r="AJ4" s="13" t="s">
        <v>5</v>
      </c>
      <c r="AK4" s="16"/>
      <c r="AL4" s="4" t="s">
        <v>1</v>
      </c>
      <c r="AM4" s="2" t="s">
        <v>2</v>
      </c>
      <c r="AN4" s="2" t="s">
        <v>3</v>
      </c>
      <c r="AO4" s="5" t="s">
        <v>4</v>
      </c>
      <c r="AP4" s="13" t="s">
        <v>5</v>
      </c>
      <c r="AQ4" s="16"/>
      <c r="AR4" s="4" t="s">
        <v>1</v>
      </c>
      <c r="AS4" s="2" t="s">
        <v>2</v>
      </c>
      <c r="AT4" s="2" t="s">
        <v>3</v>
      </c>
      <c r="AU4" s="5" t="s">
        <v>4</v>
      </c>
      <c r="AV4" s="16" t="s">
        <v>5</v>
      </c>
      <c r="AW4" s="13"/>
    </row>
    <row r="5" spans="1:16384" x14ac:dyDescent="0.25">
      <c r="B5" s="1">
        <f>(L5+R5+X5+AD5+AJ5+AP5+AV5)</f>
        <v>0</v>
      </c>
      <c r="C5" s="1">
        <f>M5+S5+Y5+AE5+AK5+AQ5+AW5</f>
        <v>0</v>
      </c>
      <c r="D5" s="11" t="str">
        <f>IF(B5+C5=0,"",IF(B5+C5&gt;0,B5/C5))</f>
        <v/>
      </c>
      <c r="E5" s="10" t="str">
        <f>IF(D5="","",IF(D5&gt;=3.5,"A",IF(D5&gt;=2.5,"B",IF(D5&gt;=1.5,"C",IF(D5&lt;1.5,"D")))))</f>
        <v/>
      </c>
      <c r="F5" s="8">
        <v>1</v>
      </c>
      <c r="G5" s="18"/>
      <c r="H5" s="19"/>
      <c r="I5" s="20"/>
      <c r="J5" s="2" t="str">
        <f>IF(H5="","",IF(H5&gt;0,AVERAGE(H5:I5)))</f>
        <v/>
      </c>
      <c r="K5" s="5" t="str">
        <f>IF(J5="","",IF(J5&gt;20.5,"A",IF(J5&gt;20,"B",IF(J5&gt;15,"C",IF(J5&lt;=15,"D")))))</f>
        <v/>
      </c>
      <c r="L5" s="13">
        <f>IF(K5="",0,IF(K5="A",4,IF(K5="B",3,IF(K5="C",2,IF(K5="D",1)))))</f>
        <v>0</v>
      </c>
      <c r="M5" s="16">
        <f>IF(L5=0,0,IF(L5&gt;0,1))</f>
        <v>0</v>
      </c>
      <c r="N5" s="19"/>
      <c r="O5" s="20"/>
      <c r="P5" s="2" t="str">
        <f>IF(N5="","",IF(N5&gt;0,AVERAGE(N5:O5)))</f>
        <v/>
      </c>
      <c r="Q5" s="5" t="str">
        <f>IF(P5="","",IF(P5&gt;23,"A",IF(P5&gt;17.5,"B",IF(P5&gt;14,"C",IF(P5&lt;=14,"D")))))</f>
        <v/>
      </c>
      <c r="R5" s="13">
        <f>IF(Q5="",0,IF(Q5="A",4,IF(Q5="B",3,IF(Q5="C",2,IF(Q5="D",1)))))</f>
        <v>0</v>
      </c>
      <c r="S5" s="16">
        <f>IF(R5=0,0,IF(R5&gt;0,1))</f>
        <v>0</v>
      </c>
      <c r="T5" s="19"/>
      <c r="U5" s="20"/>
      <c r="V5" s="2" t="str">
        <f>IF(T5="","",IF(T5&gt;0,AVERAGE(T5:U5)))</f>
        <v/>
      </c>
      <c r="W5" s="5" t="str">
        <f>IF(V5="","",IF(V5&gt;25.5,"A",IF(V5&gt;20.5,"B",IF(V5&gt;14.5,"C",IF(V5&lt;=14.5,"D")))))</f>
        <v/>
      </c>
      <c r="X5" s="13">
        <f>IF(W5="",0,IF(W5="A",4,IF(W5="B",3,IF(W5="C",2,IF(W5="D",1)))))</f>
        <v>0</v>
      </c>
      <c r="Y5" s="16">
        <f>IF(X5=0,0,IF(X5&gt;0,1))</f>
        <v>0</v>
      </c>
      <c r="Z5" s="19"/>
      <c r="AA5" s="20"/>
      <c r="AB5" s="2" t="str">
        <f>IF(Z5="","",IF(Z5&gt;0,AVERAGE(Z5:AA5)))</f>
        <v/>
      </c>
      <c r="AC5" s="5" t="str">
        <f>IF(AB5="","",IF(AB5&gt;26,"A",IF(AB5&gt;20,"B",IF(AB5&gt;15,"C",IF(AB5&lt;=15,"D")))))</f>
        <v/>
      </c>
      <c r="AD5" s="13">
        <f>IF(AC5="",0,IF(AC5="A",4,IF(AC5="B",3,IF(AC5="C",2,IF(AC5="D",1)))))</f>
        <v>0</v>
      </c>
      <c r="AE5" s="16">
        <f>IF(AD5=0,0,IF(AD5&gt;0,1))</f>
        <v>0</v>
      </c>
      <c r="AF5" s="19"/>
      <c r="AG5" s="20"/>
      <c r="AH5" s="2" t="str">
        <f>IF(AF5="","",IF(AF5&gt;0,AVERAGE(AF5:AG5)))</f>
        <v/>
      </c>
      <c r="AI5" s="5" t="str">
        <f>IF(AH5="","",IF(AH5&gt;26.5,"A",IF(AH5&gt;20.5,"B",IF(AH5&gt;15.5,"C",IF(AH5&lt;=15.5,"D")))))</f>
        <v/>
      </c>
      <c r="AJ5" s="13">
        <f>IF(AI5="",0,IF(AI5="A",4,IF(AI5="B",3,IF(AI5="C",2,IF(AI5="D",1)))))</f>
        <v>0</v>
      </c>
      <c r="AK5" s="16">
        <f>IF(AJ5=0,0,IF(AJ5&gt;0,1))</f>
        <v>0</v>
      </c>
      <c r="AL5" s="19"/>
      <c r="AM5" s="20"/>
      <c r="AN5" s="2" t="str">
        <f>IF(AL5="","",IF(AL5&gt;0,AVERAGE(AL5:AM5)))</f>
        <v/>
      </c>
      <c r="AO5" s="5" t="str">
        <f>IF(AN5="","",IF(AN5&gt;27.5,"A",IF(AN5&gt;23,"B",IF(AN5&gt;16,"C",IF(AN5&lt;=16,"D")))))</f>
        <v/>
      </c>
      <c r="AP5" s="13">
        <f>IF(AO5="",0,IF(AO5="A",4,IF(AO5="B",3,IF(AO5="C",2,IF(AO5="D",1)))))</f>
        <v>0</v>
      </c>
      <c r="AQ5" s="16">
        <f>IF(AP5=0,0,IF(AP5&gt;0,1))</f>
        <v>0</v>
      </c>
      <c r="AR5" s="19"/>
      <c r="AS5" s="20"/>
      <c r="AT5" s="2" t="str">
        <f>IF(AR5="","",IF(AR5&gt;0,AVERAGE(AR5:AS5)))</f>
        <v/>
      </c>
      <c r="AU5" s="5" t="str">
        <f>IF(AT5="","",IF(AT5&gt;29.5,"A",IF(AT5&gt;24.5,"B",IF(AT5&gt;17,"C",IF(AT5&lt;=17,"D")))))</f>
        <v/>
      </c>
      <c r="AV5" s="16">
        <f>IF(AU5="",0,IF(AU5="A",4,IF(AU5="B",3,IF(AU5="C",2,IF(AU5="D",1)))))</f>
        <v>0</v>
      </c>
      <c r="AW5" s="13">
        <f>IF(AV5=0,0,IF(AV5&gt;0,1))</f>
        <v>0</v>
      </c>
    </row>
    <row r="6" spans="1:16384" x14ac:dyDescent="0.25">
      <c r="B6" s="1">
        <f t="shared" ref="B6:B41" si="0">(L6+R6+X6+AD6+AJ6+AP6+AV6)</f>
        <v>0</v>
      </c>
      <c r="C6" s="1">
        <f t="shared" ref="C6:C41" si="1">M6+S6+Y6+AE6+AK6+AQ6+AW6</f>
        <v>0</v>
      </c>
      <c r="D6" s="11" t="str">
        <f t="shared" ref="D6:D41" si="2">IF(B6+C6=0,"",IF(B6+C6&gt;0,B6/C6))</f>
        <v/>
      </c>
      <c r="E6" s="10" t="str">
        <f t="shared" ref="E6:E41" si="3">IF(D6="","",IF(D6&gt;=3.5,"A",IF(D6&gt;=2.5,"B",IF(D6&gt;=1.5,"C",IF(D6&lt;1.5,"D")))))</f>
        <v/>
      </c>
      <c r="F6" s="8">
        <v>2</v>
      </c>
      <c r="G6" s="18"/>
      <c r="H6" s="19"/>
      <c r="I6" s="20"/>
      <c r="J6" s="2" t="str">
        <f t="shared" ref="J6:J40" si="4">IF(H6="","",IF(H6&gt;0,AVERAGE(H6:I6)))</f>
        <v/>
      </c>
      <c r="K6" s="5" t="str">
        <f t="shared" ref="K6:K40" si="5">IF(J6="","",IF(J6&gt;20.5,"A",IF(J6&gt;20,"B",IF(J6&gt;15,"C",IF(J6&lt;=15,"D")))))</f>
        <v/>
      </c>
      <c r="L6" s="13">
        <f t="shared" ref="L6:L40" si="6">IF(K6="",0,IF(K6="A",4,IF(K6="B",3,IF(K6="C",2,IF(K6="D",1)))))</f>
        <v>0</v>
      </c>
      <c r="M6" s="16">
        <f t="shared" ref="M6:M40" si="7">IF(L6=0,0,IF(L6&gt;0,1))</f>
        <v>0</v>
      </c>
      <c r="N6" s="19"/>
      <c r="O6" s="20"/>
      <c r="P6" s="2" t="str">
        <f t="shared" ref="P6:P40" si="8">IF(N6="","",IF(N6&gt;0,AVERAGE(N6:O6)))</f>
        <v/>
      </c>
      <c r="Q6" s="5" t="str">
        <f t="shared" ref="Q6:Q40" si="9">IF(P6="","",IF(P6&gt;23,"A",IF(P6&gt;17.5,"B",IF(P6&gt;14,"C",IF(P6&lt;=14,"D")))))</f>
        <v/>
      </c>
      <c r="R6" s="13">
        <f t="shared" ref="R6:R40" si="10">IF(Q6="",0,IF(Q6="A",4,IF(Q6="B",3,IF(Q6="C",2,IF(Q6="D",1)))))</f>
        <v>0</v>
      </c>
      <c r="S6" s="16">
        <f t="shared" ref="S6:S40" si="11">IF(R6=0,0,IF(R6&gt;0,1))</f>
        <v>0</v>
      </c>
      <c r="T6" s="19"/>
      <c r="U6" s="20"/>
      <c r="V6" s="2" t="str">
        <f t="shared" ref="V6:V40" si="12">IF(T6="","",IF(T6&gt;0,AVERAGE(T6:U6)))</f>
        <v/>
      </c>
      <c r="W6" s="5" t="str">
        <f t="shared" ref="W6:W40" si="13">IF(V6="","",IF(V6&gt;25.5,"A",IF(V6&gt;20.5,"B",IF(V6&gt;14.5,"C",IF(V6&lt;=14.5,"D")))))</f>
        <v/>
      </c>
      <c r="X6" s="13">
        <f t="shared" ref="X6:X40" si="14">IF(W6="",0,IF(W6="A",4,IF(W6="B",3,IF(W6="C",2,IF(W6="D",1)))))</f>
        <v>0</v>
      </c>
      <c r="Y6" s="16">
        <f t="shared" ref="Y6:Y40" si="15">IF(X6=0,0,IF(X6&gt;0,1))</f>
        <v>0</v>
      </c>
      <c r="Z6" s="19"/>
      <c r="AA6" s="20"/>
      <c r="AB6" s="2" t="str">
        <f t="shared" ref="AB6:AB40" si="16">IF(Z6="","",IF(Z6&gt;0,AVERAGE(Z6:AA6)))</f>
        <v/>
      </c>
      <c r="AC6" s="5" t="str">
        <f t="shared" ref="AC6:AC40" si="17">IF(AB6="","",IF(AB6&gt;26,"A",IF(AB6&gt;20,"B",IF(AB6&gt;15,"C",IF(AB6&lt;=15,"D")))))</f>
        <v/>
      </c>
      <c r="AD6" s="13">
        <f t="shared" ref="AD6:AD40" si="18">IF(AC6="",0,IF(AC6="A",4,IF(AC6="B",3,IF(AC6="C",2,IF(AC6="D",1)))))</f>
        <v>0</v>
      </c>
      <c r="AE6" s="16">
        <f t="shared" ref="AE6:AE40" si="19">IF(AD6=0,0,IF(AD6&gt;0,1))</f>
        <v>0</v>
      </c>
      <c r="AF6" s="19"/>
      <c r="AG6" s="20"/>
      <c r="AH6" s="2" t="str">
        <f t="shared" ref="AH6:AH40" si="20">IF(AF6="","",IF(AF6&gt;0,AVERAGE(AF6:AG6)))</f>
        <v/>
      </c>
      <c r="AI6" s="5" t="str">
        <f t="shared" ref="AI6:AI40" si="21">IF(AH6="","",IF(AH6&gt;26.5,"A",IF(AH6&gt;20.5,"B",IF(AH6&gt;15.5,"C",IF(AH6&lt;=15.5,"D")))))</f>
        <v/>
      </c>
      <c r="AJ6" s="13">
        <f t="shared" ref="AJ6:AJ40" si="22">IF(AI6="",0,IF(AI6="A",4,IF(AI6="B",3,IF(AI6="C",2,IF(AI6="D",1)))))</f>
        <v>0</v>
      </c>
      <c r="AK6" s="16">
        <f t="shared" ref="AK6:AK41" si="23">IF(AJ6=0,0,IF(AJ6&gt;0,1))</f>
        <v>0</v>
      </c>
      <c r="AL6" s="19"/>
      <c r="AM6" s="20"/>
      <c r="AN6" s="2" t="str">
        <f t="shared" ref="AN6:AN40" si="24">IF(AL6="","",IF(AL6&gt;0,AVERAGE(AL6:AM6)))</f>
        <v/>
      </c>
      <c r="AO6" s="5" t="str">
        <f t="shared" ref="AO6:AO40" si="25">IF(AN6="","",IF(AN6&gt;27.5,"A",IF(AN6&gt;23,"B",IF(AN6&gt;16,"C",IF(AN6&lt;=16,"D")))))</f>
        <v/>
      </c>
      <c r="AP6" s="13">
        <f t="shared" ref="AP6:AP40" si="26">IF(AO6="",0,IF(AO6="A",4,IF(AO6="B",3,IF(AO6="C",2,IF(AO6="D",1)))))</f>
        <v>0</v>
      </c>
      <c r="AQ6" s="16">
        <f t="shared" ref="AQ6:AQ40" si="27">IF(AP6=0,0,IF(AP6&gt;0,1))</f>
        <v>0</v>
      </c>
      <c r="AR6" s="19"/>
      <c r="AS6" s="20"/>
      <c r="AT6" s="2" t="str">
        <f t="shared" ref="AT6:AT40" si="28">IF(AR6="","",IF(AR6&gt;0,AVERAGE(AR6:AS6)))</f>
        <v/>
      </c>
      <c r="AU6" s="5" t="str">
        <f t="shared" ref="AU6:AU40" si="29">IF(AT6="","",IF(AT6&gt;29.5,"A",IF(AT6&gt;24.5,"B",IF(AT6&gt;17,"C",IF(AT6&lt;=17,"D")))))</f>
        <v/>
      </c>
      <c r="AV6" s="16">
        <f t="shared" ref="AV6:AV40" si="30">IF(AU6="",0,IF(AU6="A",4,IF(AU6="B",3,IF(AU6="C",2,IF(AU6="D",1)))))</f>
        <v>0</v>
      </c>
      <c r="AW6" s="13">
        <f t="shared" ref="AW6:AW40" si="31">IF(AV6=0,0,IF(AV6&gt;0,1))</f>
        <v>0</v>
      </c>
    </row>
    <row r="7" spans="1:16384" x14ac:dyDescent="0.25">
      <c r="B7" s="1">
        <f t="shared" si="0"/>
        <v>0</v>
      </c>
      <c r="C7" s="1">
        <f t="shared" si="1"/>
        <v>0</v>
      </c>
      <c r="D7" s="11" t="str">
        <f t="shared" si="2"/>
        <v/>
      </c>
      <c r="E7" s="10" t="str">
        <f t="shared" si="3"/>
        <v/>
      </c>
      <c r="F7" s="8">
        <v>3</v>
      </c>
      <c r="G7" s="18"/>
      <c r="H7" s="19"/>
      <c r="I7" s="20"/>
      <c r="J7" s="2" t="str">
        <f t="shared" si="4"/>
        <v/>
      </c>
      <c r="K7" s="5" t="str">
        <f t="shared" si="5"/>
        <v/>
      </c>
      <c r="L7" s="13">
        <f t="shared" si="6"/>
        <v>0</v>
      </c>
      <c r="M7" s="16">
        <f t="shared" si="7"/>
        <v>0</v>
      </c>
      <c r="N7" s="19"/>
      <c r="O7" s="20"/>
      <c r="P7" s="2" t="str">
        <f t="shared" si="8"/>
        <v/>
      </c>
      <c r="Q7" s="5" t="str">
        <f t="shared" si="9"/>
        <v/>
      </c>
      <c r="R7" s="13">
        <f t="shared" si="10"/>
        <v>0</v>
      </c>
      <c r="S7" s="16">
        <f t="shared" si="11"/>
        <v>0</v>
      </c>
      <c r="T7" s="19"/>
      <c r="U7" s="20"/>
      <c r="V7" s="2" t="str">
        <f t="shared" si="12"/>
        <v/>
      </c>
      <c r="W7" s="5" t="str">
        <f t="shared" si="13"/>
        <v/>
      </c>
      <c r="X7" s="13">
        <f t="shared" si="14"/>
        <v>0</v>
      </c>
      <c r="Y7" s="16">
        <f t="shared" si="15"/>
        <v>0</v>
      </c>
      <c r="Z7" s="19"/>
      <c r="AA7" s="20"/>
      <c r="AB7" s="2" t="str">
        <f t="shared" si="16"/>
        <v/>
      </c>
      <c r="AC7" s="5" t="str">
        <f t="shared" si="17"/>
        <v/>
      </c>
      <c r="AD7" s="13">
        <f t="shared" si="18"/>
        <v>0</v>
      </c>
      <c r="AE7" s="16">
        <f t="shared" si="19"/>
        <v>0</v>
      </c>
      <c r="AF7" s="19"/>
      <c r="AG7" s="20"/>
      <c r="AH7" s="2" t="str">
        <f t="shared" si="20"/>
        <v/>
      </c>
      <c r="AI7" s="5" t="str">
        <f t="shared" si="21"/>
        <v/>
      </c>
      <c r="AJ7" s="13">
        <f t="shared" si="22"/>
        <v>0</v>
      </c>
      <c r="AK7" s="16">
        <f t="shared" si="23"/>
        <v>0</v>
      </c>
      <c r="AL7" s="19"/>
      <c r="AM7" s="20"/>
      <c r="AN7" s="2" t="str">
        <f t="shared" si="24"/>
        <v/>
      </c>
      <c r="AO7" s="5" t="str">
        <f t="shared" si="25"/>
        <v/>
      </c>
      <c r="AP7" s="13">
        <f t="shared" si="26"/>
        <v>0</v>
      </c>
      <c r="AQ7" s="16">
        <f t="shared" si="27"/>
        <v>0</v>
      </c>
      <c r="AR7" s="19"/>
      <c r="AS7" s="20"/>
      <c r="AT7" s="2" t="str">
        <f t="shared" si="28"/>
        <v/>
      </c>
      <c r="AU7" s="5" t="str">
        <f t="shared" si="29"/>
        <v/>
      </c>
      <c r="AV7" s="16">
        <f t="shared" si="30"/>
        <v>0</v>
      </c>
      <c r="AW7" s="13">
        <f t="shared" si="31"/>
        <v>0</v>
      </c>
    </row>
    <row r="8" spans="1:16384" x14ac:dyDescent="0.25">
      <c r="B8" s="1">
        <f t="shared" si="0"/>
        <v>0</v>
      </c>
      <c r="C8" s="1">
        <f t="shared" si="1"/>
        <v>0</v>
      </c>
      <c r="D8" s="11" t="str">
        <f t="shared" si="2"/>
        <v/>
      </c>
      <c r="E8" s="10" t="str">
        <f t="shared" si="3"/>
        <v/>
      </c>
      <c r="F8" s="8">
        <v>4</v>
      </c>
      <c r="G8" s="18"/>
      <c r="H8" s="19"/>
      <c r="I8" s="20"/>
      <c r="J8" s="2" t="str">
        <f t="shared" si="4"/>
        <v/>
      </c>
      <c r="K8" s="5" t="str">
        <f t="shared" si="5"/>
        <v/>
      </c>
      <c r="L8" s="13">
        <f t="shared" si="6"/>
        <v>0</v>
      </c>
      <c r="M8" s="16">
        <f t="shared" si="7"/>
        <v>0</v>
      </c>
      <c r="N8" s="19"/>
      <c r="O8" s="20"/>
      <c r="P8" s="2" t="str">
        <f t="shared" si="8"/>
        <v/>
      </c>
      <c r="Q8" s="5" t="str">
        <f t="shared" si="9"/>
        <v/>
      </c>
      <c r="R8" s="13">
        <f t="shared" si="10"/>
        <v>0</v>
      </c>
      <c r="S8" s="16">
        <f t="shared" si="11"/>
        <v>0</v>
      </c>
      <c r="T8" s="19"/>
      <c r="U8" s="20"/>
      <c r="V8" s="2" t="str">
        <f t="shared" si="12"/>
        <v/>
      </c>
      <c r="W8" s="5" t="str">
        <f t="shared" si="13"/>
        <v/>
      </c>
      <c r="X8" s="13">
        <f t="shared" si="14"/>
        <v>0</v>
      </c>
      <c r="Y8" s="16">
        <f t="shared" si="15"/>
        <v>0</v>
      </c>
      <c r="Z8" s="19"/>
      <c r="AA8" s="20"/>
      <c r="AB8" s="2" t="str">
        <f t="shared" si="16"/>
        <v/>
      </c>
      <c r="AC8" s="5" t="str">
        <f t="shared" si="17"/>
        <v/>
      </c>
      <c r="AD8" s="13">
        <f t="shared" si="18"/>
        <v>0</v>
      </c>
      <c r="AE8" s="16">
        <f t="shared" si="19"/>
        <v>0</v>
      </c>
      <c r="AF8" s="19"/>
      <c r="AG8" s="20"/>
      <c r="AH8" s="2" t="str">
        <f t="shared" si="20"/>
        <v/>
      </c>
      <c r="AI8" s="5" t="str">
        <f t="shared" si="21"/>
        <v/>
      </c>
      <c r="AJ8" s="13">
        <f t="shared" si="22"/>
        <v>0</v>
      </c>
      <c r="AK8" s="16">
        <f t="shared" si="23"/>
        <v>0</v>
      </c>
      <c r="AL8" s="19"/>
      <c r="AM8" s="20"/>
      <c r="AN8" s="2" t="str">
        <f t="shared" si="24"/>
        <v/>
      </c>
      <c r="AO8" s="5" t="str">
        <f t="shared" si="25"/>
        <v/>
      </c>
      <c r="AP8" s="13">
        <f t="shared" si="26"/>
        <v>0</v>
      </c>
      <c r="AQ8" s="16">
        <f t="shared" si="27"/>
        <v>0</v>
      </c>
      <c r="AR8" s="19"/>
      <c r="AS8" s="20"/>
      <c r="AT8" s="2" t="str">
        <f t="shared" si="28"/>
        <v/>
      </c>
      <c r="AU8" s="5" t="str">
        <f t="shared" si="29"/>
        <v/>
      </c>
      <c r="AV8" s="16">
        <f t="shared" si="30"/>
        <v>0</v>
      </c>
      <c r="AW8" s="13">
        <f t="shared" si="31"/>
        <v>0</v>
      </c>
    </row>
    <row r="9" spans="1:16384" x14ac:dyDescent="0.25">
      <c r="B9" s="1">
        <f t="shared" si="0"/>
        <v>0</v>
      </c>
      <c r="C9" s="1">
        <f t="shared" si="1"/>
        <v>0</v>
      </c>
      <c r="D9" s="11" t="str">
        <f t="shared" si="2"/>
        <v/>
      </c>
      <c r="E9" s="10" t="str">
        <f t="shared" si="3"/>
        <v/>
      </c>
      <c r="F9" s="8">
        <v>5</v>
      </c>
      <c r="G9" s="18"/>
      <c r="H9" s="19"/>
      <c r="I9" s="20"/>
      <c r="J9" s="2" t="str">
        <f t="shared" si="4"/>
        <v/>
      </c>
      <c r="K9" s="5" t="str">
        <f t="shared" si="5"/>
        <v/>
      </c>
      <c r="L9" s="13">
        <f t="shared" si="6"/>
        <v>0</v>
      </c>
      <c r="M9" s="16">
        <f t="shared" si="7"/>
        <v>0</v>
      </c>
      <c r="N9" s="19"/>
      <c r="O9" s="20"/>
      <c r="P9" s="2" t="str">
        <f t="shared" si="8"/>
        <v/>
      </c>
      <c r="Q9" s="5" t="str">
        <f t="shared" si="9"/>
        <v/>
      </c>
      <c r="R9" s="13">
        <f t="shared" si="10"/>
        <v>0</v>
      </c>
      <c r="S9" s="16">
        <f t="shared" si="11"/>
        <v>0</v>
      </c>
      <c r="T9" s="19"/>
      <c r="U9" s="20"/>
      <c r="V9" s="2" t="str">
        <f t="shared" si="12"/>
        <v/>
      </c>
      <c r="W9" s="5" t="str">
        <f t="shared" si="13"/>
        <v/>
      </c>
      <c r="X9" s="13">
        <f t="shared" si="14"/>
        <v>0</v>
      </c>
      <c r="Y9" s="16">
        <f t="shared" si="15"/>
        <v>0</v>
      </c>
      <c r="Z9" s="19"/>
      <c r="AA9" s="20"/>
      <c r="AB9" s="2" t="str">
        <f t="shared" si="16"/>
        <v/>
      </c>
      <c r="AC9" s="5" t="str">
        <f t="shared" si="17"/>
        <v/>
      </c>
      <c r="AD9" s="13">
        <f t="shared" si="18"/>
        <v>0</v>
      </c>
      <c r="AE9" s="16">
        <f t="shared" si="19"/>
        <v>0</v>
      </c>
      <c r="AF9" s="19"/>
      <c r="AG9" s="20"/>
      <c r="AH9" s="2" t="str">
        <f t="shared" si="20"/>
        <v/>
      </c>
      <c r="AI9" s="5" t="str">
        <f t="shared" si="21"/>
        <v/>
      </c>
      <c r="AJ9" s="13">
        <f t="shared" si="22"/>
        <v>0</v>
      </c>
      <c r="AK9" s="16">
        <f t="shared" si="23"/>
        <v>0</v>
      </c>
      <c r="AL9" s="19"/>
      <c r="AM9" s="20"/>
      <c r="AN9" s="2" t="str">
        <f t="shared" si="24"/>
        <v/>
      </c>
      <c r="AO9" s="5" t="str">
        <f t="shared" si="25"/>
        <v/>
      </c>
      <c r="AP9" s="13">
        <f t="shared" si="26"/>
        <v>0</v>
      </c>
      <c r="AQ9" s="16">
        <f t="shared" si="27"/>
        <v>0</v>
      </c>
      <c r="AR9" s="19"/>
      <c r="AS9" s="20"/>
      <c r="AT9" s="2" t="str">
        <f t="shared" si="28"/>
        <v/>
      </c>
      <c r="AU9" s="5" t="str">
        <f t="shared" si="29"/>
        <v/>
      </c>
      <c r="AV9" s="16">
        <f t="shared" si="30"/>
        <v>0</v>
      </c>
      <c r="AW9" s="13">
        <f t="shared" si="31"/>
        <v>0</v>
      </c>
    </row>
    <row r="10" spans="1:16384" x14ac:dyDescent="0.25">
      <c r="B10" s="1">
        <f t="shared" si="0"/>
        <v>0</v>
      </c>
      <c r="C10" s="1">
        <f t="shared" si="1"/>
        <v>0</v>
      </c>
      <c r="D10" s="11" t="str">
        <f t="shared" si="2"/>
        <v/>
      </c>
      <c r="E10" s="10" t="str">
        <f t="shared" si="3"/>
        <v/>
      </c>
      <c r="F10" s="8">
        <v>6</v>
      </c>
      <c r="G10" s="18"/>
      <c r="H10" s="19"/>
      <c r="I10" s="20"/>
      <c r="J10" s="2" t="str">
        <f t="shared" si="4"/>
        <v/>
      </c>
      <c r="K10" s="5" t="str">
        <f t="shared" si="5"/>
        <v/>
      </c>
      <c r="L10" s="13">
        <f t="shared" si="6"/>
        <v>0</v>
      </c>
      <c r="M10" s="16">
        <f t="shared" si="7"/>
        <v>0</v>
      </c>
      <c r="N10" s="19"/>
      <c r="O10" s="20"/>
      <c r="P10" s="2" t="str">
        <f t="shared" si="8"/>
        <v/>
      </c>
      <c r="Q10" s="5" t="str">
        <f t="shared" si="9"/>
        <v/>
      </c>
      <c r="R10" s="13">
        <f t="shared" si="10"/>
        <v>0</v>
      </c>
      <c r="S10" s="16">
        <f t="shared" si="11"/>
        <v>0</v>
      </c>
      <c r="T10" s="19"/>
      <c r="U10" s="20"/>
      <c r="V10" s="2" t="str">
        <f t="shared" si="12"/>
        <v/>
      </c>
      <c r="W10" s="5" t="str">
        <f t="shared" si="13"/>
        <v/>
      </c>
      <c r="X10" s="13">
        <f t="shared" si="14"/>
        <v>0</v>
      </c>
      <c r="Y10" s="16">
        <f t="shared" si="15"/>
        <v>0</v>
      </c>
      <c r="Z10" s="19"/>
      <c r="AA10" s="20"/>
      <c r="AB10" s="2" t="str">
        <f t="shared" si="16"/>
        <v/>
      </c>
      <c r="AC10" s="5" t="str">
        <f t="shared" si="17"/>
        <v/>
      </c>
      <c r="AD10" s="13">
        <f t="shared" si="18"/>
        <v>0</v>
      </c>
      <c r="AE10" s="16">
        <f t="shared" si="19"/>
        <v>0</v>
      </c>
      <c r="AF10" s="19"/>
      <c r="AG10" s="20"/>
      <c r="AH10" s="2" t="str">
        <f t="shared" si="20"/>
        <v/>
      </c>
      <c r="AI10" s="5" t="str">
        <f t="shared" si="21"/>
        <v/>
      </c>
      <c r="AJ10" s="13">
        <f t="shared" si="22"/>
        <v>0</v>
      </c>
      <c r="AK10" s="16">
        <f t="shared" si="23"/>
        <v>0</v>
      </c>
      <c r="AL10" s="19"/>
      <c r="AM10" s="20"/>
      <c r="AN10" s="2" t="str">
        <f t="shared" si="24"/>
        <v/>
      </c>
      <c r="AO10" s="5" t="str">
        <f t="shared" si="25"/>
        <v/>
      </c>
      <c r="AP10" s="13">
        <f t="shared" si="26"/>
        <v>0</v>
      </c>
      <c r="AQ10" s="16">
        <f t="shared" si="27"/>
        <v>0</v>
      </c>
      <c r="AR10" s="19"/>
      <c r="AS10" s="20"/>
      <c r="AT10" s="2" t="str">
        <f t="shared" si="28"/>
        <v/>
      </c>
      <c r="AU10" s="5" t="str">
        <f t="shared" si="29"/>
        <v/>
      </c>
      <c r="AV10" s="16">
        <f t="shared" si="30"/>
        <v>0</v>
      </c>
      <c r="AW10" s="13">
        <f t="shared" si="31"/>
        <v>0</v>
      </c>
    </row>
    <row r="11" spans="1:16384" x14ac:dyDescent="0.25">
      <c r="B11" s="1">
        <f t="shared" si="0"/>
        <v>0</v>
      </c>
      <c r="C11" s="1">
        <f t="shared" si="1"/>
        <v>0</v>
      </c>
      <c r="D11" s="11" t="str">
        <f t="shared" si="2"/>
        <v/>
      </c>
      <c r="E11" s="10" t="str">
        <f t="shared" si="3"/>
        <v/>
      </c>
      <c r="F11" s="8">
        <v>7</v>
      </c>
      <c r="G11" s="18"/>
      <c r="H11" s="19"/>
      <c r="I11" s="20"/>
      <c r="J11" s="2" t="str">
        <f t="shared" si="4"/>
        <v/>
      </c>
      <c r="K11" s="5" t="str">
        <f t="shared" si="5"/>
        <v/>
      </c>
      <c r="L11" s="13">
        <f t="shared" si="6"/>
        <v>0</v>
      </c>
      <c r="M11" s="16">
        <f t="shared" si="7"/>
        <v>0</v>
      </c>
      <c r="N11" s="19"/>
      <c r="O11" s="20"/>
      <c r="P11" s="2" t="str">
        <f t="shared" si="8"/>
        <v/>
      </c>
      <c r="Q11" s="5" t="str">
        <f t="shared" si="9"/>
        <v/>
      </c>
      <c r="R11" s="13">
        <f t="shared" si="10"/>
        <v>0</v>
      </c>
      <c r="S11" s="16">
        <f t="shared" si="11"/>
        <v>0</v>
      </c>
      <c r="T11" s="19"/>
      <c r="U11" s="20"/>
      <c r="V11" s="2" t="str">
        <f t="shared" si="12"/>
        <v/>
      </c>
      <c r="W11" s="5" t="str">
        <f t="shared" si="13"/>
        <v/>
      </c>
      <c r="X11" s="13">
        <f t="shared" si="14"/>
        <v>0</v>
      </c>
      <c r="Y11" s="16">
        <f t="shared" si="15"/>
        <v>0</v>
      </c>
      <c r="Z11" s="19"/>
      <c r="AA11" s="20"/>
      <c r="AB11" s="2" t="str">
        <f t="shared" si="16"/>
        <v/>
      </c>
      <c r="AC11" s="5" t="str">
        <f t="shared" si="17"/>
        <v/>
      </c>
      <c r="AD11" s="13">
        <f t="shared" si="18"/>
        <v>0</v>
      </c>
      <c r="AE11" s="16">
        <f t="shared" si="19"/>
        <v>0</v>
      </c>
      <c r="AF11" s="19"/>
      <c r="AG11" s="20"/>
      <c r="AH11" s="2" t="str">
        <f t="shared" si="20"/>
        <v/>
      </c>
      <c r="AI11" s="5" t="str">
        <f t="shared" si="21"/>
        <v/>
      </c>
      <c r="AJ11" s="13">
        <f t="shared" si="22"/>
        <v>0</v>
      </c>
      <c r="AK11" s="16">
        <f t="shared" si="23"/>
        <v>0</v>
      </c>
      <c r="AL11" s="19"/>
      <c r="AM11" s="20"/>
      <c r="AN11" s="2" t="str">
        <f t="shared" si="24"/>
        <v/>
      </c>
      <c r="AO11" s="5" t="str">
        <f t="shared" si="25"/>
        <v/>
      </c>
      <c r="AP11" s="13">
        <f t="shared" si="26"/>
        <v>0</v>
      </c>
      <c r="AQ11" s="16">
        <f t="shared" si="27"/>
        <v>0</v>
      </c>
      <c r="AR11" s="19"/>
      <c r="AS11" s="20"/>
      <c r="AT11" s="2" t="str">
        <f t="shared" si="28"/>
        <v/>
      </c>
      <c r="AU11" s="5" t="str">
        <f t="shared" si="29"/>
        <v/>
      </c>
      <c r="AV11" s="16">
        <f t="shared" si="30"/>
        <v>0</v>
      </c>
      <c r="AW11" s="13">
        <f t="shared" si="31"/>
        <v>0</v>
      </c>
    </row>
    <row r="12" spans="1:16384" x14ac:dyDescent="0.25">
      <c r="B12" s="1">
        <f t="shared" si="0"/>
        <v>0</v>
      </c>
      <c r="C12" s="1">
        <f t="shared" si="1"/>
        <v>0</v>
      </c>
      <c r="D12" s="11" t="str">
        <f t="shared" si="2"/>
        <v/>
      </c>
      <c r="E12" s="10" t="str">
        <f t="shared" si="3"/>
        <v/>
      </c>
      <c r="F12" s="8">
        <v>8</v>
      </c>
      <c r="G12" s="18"/>
      <c r="H12" s="19"/>
      <c r="I12" s="20"/>
      <c r="J12" s="2" t="str">
        <f t="shared" si="4"/>
        <v/>
      </c>
      <c r="K12" s="5" t="str">
        <f t="shared" si="5"/>
        <v/>
      </c>
      <c r="L12" s="13">
        <f t="shared" si="6"/>
        <v>0</v>
      </c>
      <c r="M12" s="16">
        <f t="shared" si="7"/>
        <v>0</v>
      </c>
      <c r="N12" s="19"/>
      <c r="O12" s="20"/>
      <c r="P12" s="2" t="str">
        <f t="shared" si="8"/>
        <v/>
      </c>
      <c r="Q12" s="5" t="str">
        <f t="shared" si="9"/>
        <v/>
      </c>
      <c r="R12" s="13">
        <f t="shared" si="10"/>
        <v>0</v>
      </c>
      <c r="S12" s="16">
        <f t="shared" si="11"/>
        <v>0</v>
      </c>
      <c r="T12" s="19"/>
      <c r="U12" s="20"/>
      <c r="V12" s="2" t="str">
        <f t="shared" si="12"/>
        <v/>
      </c>
      <c r="W12" s="5" t="str">
        <f t="shared" si="13"/>
        <v/>
      </c>
      <c r="X12" s="13">
        <f t="shared" si="14"/>
        <v>0</v>
      </c>
      <c r="Y12" s="16">
        <f t="shared" si="15"/>
        <v>0</v>
      </c>
      <c r="Z12" s="19"/>
      <c r="AA12" s="20"/>
      <c r="AB12" s="2" t="str">
        <f t="shared" si="16"/>
        <v/>
      </c>
      <c r="AC12" s="5" t="str">
        <f t="shared" si="17"/>
        <v/>
      </c>
      <c r="AD12" s="13">
        <f t="shared" si="18"/>
        <v>0</v>
      </c>
      <c r="AE12" s="16">
        <f t="shared" si="19"/>
        <v>0</v>
      </c>
      <c r="AF12" s="19"/>
      <c r="AG12" s="20"/>
      <c r="AH12" s="2" t="str">
        <f t="shared" si="20"/>
        <v/>
      </c>
      <c r="AI12" s="5" t="str">
        <f t="shared" si="21"/>
        <v/>
      </c>
      <c r="AJ12" s="13">
        <f t="shared" si="22"/>
        <v>0</v>
      </c>
      <c r="AK12" s="16">
        <f t="shared" si="23"/>
        <v>0</v>
      </c>
      <c r="AL12" s="19"/>
      <c r="AM12" s="20"/>
      <c r="AN12" s="2" t="str">
        <f t="shared" si="24"/>
        <v/>
      </c>
      <c r="AO12" s="5" t="str">
        <f t="shared" si="25"/>
        <v/>
      </c>
      <c r="AP12" s="13">
        <f t="shared" si="26"/>
        <v>0</v>
      </c>
      <c r="AQ12" s="16">
        <f t="shared" si="27"/>
        <v>0</v>
      </c>
      <c r="AR12" s="19"/>
      <c r="AS12" s="20"/>
      <c r="AT12" s="2" t="str">
        <f t="shared" si="28"/>
        <v/>
      </c>
      <c r="AU12" s="5" t="str">
        <f t="shared" si="29"/>
        <v/>
      </c>
      <c r="AV12" s="16">
        <f t="shared" si="30"/>
        <v>0</v>
      </c>
      <c r="AW12" s="13">
        <f t="shared" si="31"/>
        <v>0</v>
      </c>
    </row>
    <row r="13" spans="1:16384" x14ac:dyDescent="0.25">
      <c r="B13" s="1">
        <f t="shared" si="0"/>
        <v>0</v>
      </c>
      <c r="C13" s="1">
        <f t="shared" si="1"/>
        <v>0</v>
      </c>
      <c r="D13" s="11" t="str">
        <f t="shared" si="2"/>
        <v/>
      </c>
      <c r="E13" s="10" t="str">
        <f t="shared" si="3"/>
        <v/>
      </c>
      <c r="F13" s="8">
        <v>9</v>
      </c>
      <c r="G13" s="18"/>
      <c r="H13" s="19"/>
      <c r="I13" s="20"/>
      <c r="J13" s="2" t="str">
        <f t="shared" si="4"/>
        <v/>
      </c>
      <c r="K13" s="5" t="str">
        <f t="shared" si="5"/>
        <v/>
      </c>
      <c r="L13" s="13">
        <f t="shared" si="6"/>
        <v>0</v>
      </c>
      <c r="M13" s="16">
        <f t="shared" si="7"/>
        <v>0</v>
      </c>
      <c r="N13" s="19"/>
      <c r="O13" s="20"/>
      <c r="P13" s="2" t="str">
        <f t="shared" si="8"/>
        <v/>
      </c>
      <c r="Q13" s="5" t="str">
        <f t="shared" si="9"/>
        <v/>
      </c>
      <c r="R13" s="13">
        <f t="shared" si="10"/>
        <v>0</v>
      </c>
      <c r="S13" s="16">
        <f t="shared" si="11"/>
        <v>0</v>
      </c>
      <c r="T13" s="19"/>
      <c r="U13" s="20"/>
      <c r="V13" s="2" t="str">
        <f t="shared" si="12"/>
        <v/>
      </c>
      <c r="W13" s="5" t="str">
        <f t="shared" si="13"/>
        <v/>
      </c>
      <c r="X13" s="13">
        <f t="shared" si="14"/>
        <v>0</v>
      </c>
      <c r="Y13" s="16">
        <f t="shared" si="15"/>
        <v>0</v>
      </c>
      <c r="Z13" s="19"/>
      <c r="AA13" s="20"/>
      <c r="AB13" s="2" t="str">
        <f t="shared" si="16"/>
        <v/>
      </c>
      <c r="AC13" s="5" t="str">
        <f t="shared" si="17"/>
        <v/>
      </c>
      <c r="AD13" s="13">
        <f t="shared" si="18"/>
        <v>0</v>
      </c>
      <c r="AE13" s="16">
        <f t="shared" si="19"/>
        <v>0</v>
      </c>
      <c r="AF13" s="19"/>
      <c r="AG13" s="20"/>
      <c r="AH13" s="2" t="str">
        <f t="shared" si="20"/>
        <v/>
      </c>
      <c r="AI13" s="5" t="str">
        <f t="shared" si="21"/>
        <v/>
      </c>
      <c r="AJ13" s="13">
        <f t="shared" si="22"/>
        <v>0</v>
      </c>
      <c r="AK13" s="16">
        <f t="shared" si="23"/>
        <v>0</v>
      </c>
      <c r="AL13" s="19"/>
      <c r="AM13" s="20"/>
      <c r="AN13" s="2" t="str">
        <f t="shared" si="24"/>
        <v/>
      </c>
      <c r="AO13" s="5" t="str">
        <f t="shared" si="25"/>
        <v/>
      </c>
      <c r="AP13" s="13">
        <f t="shared" si="26"/>
        <v>0</v>
      </c>
      <c r="AQ13" s="16">
        <f t="shared" si="27"/>
        <v>0</v>
      </c>
      <c r="AR13" s="19"/>
      <c r="AS13" s="20"/>
      <c r="AT13" s="2" t="str">
        <f t="shared" si="28"/>
        <v/>
      </c>
      <c r="AU13" s="5" t="str">
        <f t="shared" si="29"/>
        <v/>
      </c>
      <c r="AV13" s="16">
        <f t="shared" si="30"/>
        <v>0</v>
      </c>
      <c r="AW13" s="13">
        <f t="shared" si="31"/>
        <v>0</v>
      </c>
    </row>
    <row r="14" spans="1:16384" x14ac:dyDescent="0.25">
      <c r="B14" s="1">
        <f t="shared" si="0"/>
        <v>0</v>
      </c>
      <c r="C14" s="1">
        <f t="shared" si="1"/>
        <v>0</v>
      </c>
      <c r="D14" s="11" t="str">
        <f t="shared" si="2"/>
        <v/>
      </c>
      <c r="E14" s="10" t="str">
        <f t="shared" si="3"/>
        <v/>
      </c>
      <c r="F14" s="8">
        <v>10</v>
      </c>
      <c r="G14" s="18"/>
      <c r="H14" s="19"/>
      <c r="I14" s="20"/>
      <c r="J14" s="2" t="str">
        <f t="shared" si="4"/>
        <v/>
      </c>
      <c r="K14" s="5" t="str">
        <f t="shared" si="5"/>
        <v/>
      </c>
      <c r="L14" s="13">
        <f t="shared" si="6"/>
        <v>0</v>
      </c>
      <c r="M14" s="16">
        <f t="shared" si="7"/>
        <v>0</v>
      </c>
      <c r="N14" s="19"/>
      <c r="O14" s="20"/>
      <c r="P14" s="2" t="str">
        <f t="shared" si="8"/>
        <v/>
      </c>
      <c r="Q14" s="5" t="str">
        <f t="shared" si="9"/>
        <v/>
      </c>
      <c r="R14" s="13">
        <f t="shared" si="10"/>
        <v>0</v>
      </c>
      <c r="S14" s="16">
        <f t="shared" si="11"/>
        <v>0</v>
      </c>
      <c r="T14" s="19"/>
      <c r="U14" s="20"/>
      <c r="V14" s="2" t="str">
        <f t="shared" si="12"/>
        <v/>
      </c>
      <c r="W14" s="5" t="str">
        <f t="shared" si="13"/>
        <v/>
      </c>
      <c r="X14" s="13">
        <f t="shared" si="14"/>
        <v>0</v>
      </c>
      <c r="Y14" s="16">
        <f t="shared" si="15"/>
        <v>0</v>
      </c>
      <c r="Z14" s="19"/>
      <c r="AA14" s="20"/>
      <c r="AB14" s="2" t="str">
        <f t="shared" si="16"/>
        <v/>
      </c>
      <c r="AC14" s="5" t="str">
        <f t="shared" si="17"/>
        <v/>
      </c>
      <c r="AD14" s="13">
        <f t="shared" si="18"/>
        <v>0</v>
      </c>
      <c r="AE14" s="16">
        <f t="shared" si="19"/>
        <v>0</v>
      </c>
      <c r="AF14" s="19"/>
      <c r="AG14" s="20"/>
      <c r="AH14" s="2" t="str">
        <f t="shared" si="20"/>
        <v/>
      </c>
      <c r="AI14" s="5" t="str">
        <f t="shared" si="21"/>
        <v/>
      </c>
      <c r="AJ14" s="13">
        <f t="shared" si="22"/>
        <v>0</v>
      </c>
      <c r="AK14" s="16">
        <f t="shared" si="23"/>
        <v>0</v>
      </c>
      <c r="AL14" s="19"/>
      <c r="AM14" s="20"/>
      <c r="AN14" s="2" t="str">
        <f t="shared" si="24"/>
        <v/>
      </c>
      <c r="AO14" s="5" t="str">
        <f t="shared" si="25"/>
        <v/>
      </c>
      <c r="AP14" s="13">
        <f t="shared" si="26"/>
        <v>0</v>
      </c>
      <c r="AQ14" s="16">
        <f t="shared" si="27"/>
        <v>0</v>
      </c>
      <c r="AR14" s="19"/>
      <c r="AS14" s="20"/>
      <c r="AT14" s="2" t="str">
        <f t="shared" si="28"/>
        <v/>
      </c>
      <c r="AU14" s="5" t="str">
        <f t="shared" si="29"/>
        <v/>
      </c>
      <c r="AV14" s="16">
        <f t="shared" si="30"/>
        <v>0</v>
      </c>
      <c r="AW14" s="13">
        <f t="shared" si="31"/>
        <v>0</v>
      </c>
    </row>
    <row r="15" spans="1:16384" x14ac:dyDescent="0.25">
      <c r="B15" s="1">
        <f t="shared" si="0"/>
        <v>0</v>
      </c>
      <c r="C15" s="1">
        <f t="shared" si="1"/>
        <v>0</v>
      </c>
      <c r="D15" s="11" t="str">
        <f t="shared" si="2"/>
        <v/>
      </c>
      <c r="E15" s="10" t="str">
        <f t="shared" si="3"/>
        <v/>
      </c>
      <c r="F15" s="8">
        <v>11</v>
      </c>
      <c r="G15" s="18"/>
      <c r="H15" s="19"/>
      <c r="I15" s="20"/>
      <c r="J15" s="2" t="str">
        <f t="shared" si="4"/>
        <v/>
      </c>
      <c r="K15" s="5" t="str">
        <f t="shared" si="5"/>
        <v/>
      </c>
      <c r="L15" s="13">
        <f t="shared" si="6"/>
        <v>0</v>
      </c>
      <c r="M15" s="16">
        <f t="shared" si="7"/>
        <v>0</v>
      </c>
      <c r="N15" s="19"/>
      <c r="O15" s="20"/>
      <c r="P15" s="2" t="str">
        <f t="shared" si="8"/>
        <v/>
      </c>
      <c r="Q15" s="5" t="str">
        <f t="shared" si="9"/>
        <v/>
      </c>
      <c r="R15" s="13">
        <f t="shared" si="10"/>
        <v>0</v>
      </c>
      <c r="S15" s="16">
        <f t="shared" si="11"/>
        <v>0</v>
      </c>
      <c r="T15" s="19"/>
      <c r="U15" s="20"/>
      <c r="V15" s="2" t="str">
        <f t="shared" si="12"/>
        <v/>
      </c>
      <c r="W15" s="5" t="str">
        <f t="shared" si="13"/>
        <v/>
      </c>
      <c r="X15" s="13">
        <f t="shared" si="14"/>
        <v>0</v>
      </c>
      <c r="Y15" s="16">
        <f t="shared" si="15"/>
        <v>0</v>
      </c>
      <c r="Z15" s="19"/>
      <c r="AA15" s="20"/>
      <c r="AB15" s="2" t="str">
        <f t="shared" si="16"/>
        <v/>
      </c>
      <c r="AC15" s="5" t="str">
        <f t="shared" si="17"/>
        <v/>
      </c>
      <c r="AD15" s="13">
        <f t="shared" si="18"/>
        <v>0</v>
      </c>
      <c r="AE15" s="16">
        <f t="shared" si="19"/>
        <v>0</v>
      </c>
      <c r="AF15" s="19"/>
      <c r="AG15" s="20"/>
      <c r="AH15" s="2" t="str">
        <f t="shared" si="20"/>
        <v/>
      </c>
      <c r="AI15" s="5" t="str">
        <f t="shared" si="21"/>
        <v/>
      </c>
      <c r="AJ15" s="13">
        <f t="shared" si="22"/>
        <v>0</v>
      </c>
      <c r="AK15" s="16">
        <f t="shared" si="23"/>
        <v>0</v>
      </c>
      <c r="AL15" s="19"/>
      <c r="AM15" s="20"/>
      <c r="AN15" s="2" t="str">
        <f t="shared" si="24"/>
        <v/>
      </c>
      <c r="AO15" s="5" t="str">
        <f t="shared" si="25"/>
        <v/>
      </c>
      <c r="AP15" s="13">
        <f t="shared" si="26"/>
        <v>0</v>
      </c>
      <c r="AQ15" s="16">
        <f t="shared" si="27"/>
        <v>0</v>
      </c>
      <c r="AR15" s="19"/>
      <c r="AS15" s="20"/>
      <c r="AT15" s="2" t="str">
        <f t="shared" si="28"/>
        <v/>
      </c>
      <c r="AU15" s="5" t="str">
        <f t="shared" si="29"/>
        <v/>
      </c>
      <c r="AV15" s="16">
        <f t="shared" si="30"/>
        <v>0</v>
      </c>
      <c r="AW15" s="13">
        <f t="shared" si="31"/>
        <v>0</v>
      </c>
    </row>
    <row r="16" spans="1:16384" x14ac:dyDescent="0.25">
      <c r="B16" s="1">
        <f t="shared" si="0"/>
        <v>0</v>
      </c>
      <c r="C16" s="1">
        <f t="shared" si="1"/>
        <v>0</v>
      </c>
      <c r="D16" s="11" t="str">
        <f t="shared" si="2"/>
        <v/>
      </c>
      <c r="E16" s="10" t="str">
        <f t="shared" si="3"/>
        <v/>
      </c>
      <c r="F16" s="8">
        <v>12</v>
      </c>
      <c r="G16" s="18"/>
      <c r="H16" s="19"/>
      <c r="I16" s="20"/>
      <c r="J16" s="2" t="str">
        <f t="shared" si="4"/>
        <v/>
      </c>
      <c r="K16" s="5" t="str">
        <f t="shared" si="5"/>
        <v/>
      </c>
      <c r="L16" s="13">
        <f t="shared" si="6"/>
        <v>0</v>
      </c>
      <c r="M16" s="16">
        <f t="shared" si="7"/>
        <v>0</v>
      </c>
      <c r="N16" s="19"/>
      <c r="O16" s="20"/>
      <c r="P16" s="2" t="str">
        <f t="shared" si="8"/>
        <v/>
      </c>
      <c r="Q16" s="5" t="str">
        <f t="shared" si="9"/>
        <v/>
      </c>
      <c r="R16" s="13">
        <f t="shared" si="10"/>
        <v>0</v>
      </c>
      <c r="S16" s="16">
        <f t="shared" si="11"/>
        <v>0</v>
      </c>
      <c r="T16" s="19"/>
      <c r="U16" s="20"/>
      <c r="V16" s="2" t="str">
        <f t="shared" si="12"/>
        <v/>
      </c>
      <c r="W16" s="5" t="str">
        <f t="shared" si="13"/>
        <v/>
      </c>
      <c r="X16" s="13">
        <f t="shared" si="14"/>
        <v>0</v>
      </c>
      <c r="Y16" s="16">
        <f t="shared" si="15"/>
        <v>0</v>
      </c>
      <c r="Z16" s="19"/>
      <c r="AA16" s="20"/>
      <c r="AB16" s="2" t="str">
        <f t="shared" si="16"/>
        <v/>
      </c>
      <c r="AC16" s="5" t="str">
        <f t="shared" si="17"/>
        <v/>
      </c>
      <c r="AD16" s="13">
        <f t="shared" si="18"/>
        <v>0</v>
      </c>
      <c r="AE16" s="16">
        <f t="shared" si="19"/>
        <v>0</v>
      </c>
      <c r="AF16" s="19"/>
      <c r="AG16" s="20"/>
      <c r="AH16" s="2" t="str">
        <f t="shared" si="20"/>
        <v/>
      </c>
      <c r="AI16" s="5" t="str">
        <f t="shared" si="21"/>
        <v/>
      </c>
      <c r="AJ16" s="13">
        <f t="shared" si="22"/>
        <v>0</v>
      </c>
      <c r="AK16" s="16">
        <f t="shared" si="23"/>
        <v>0</v>
      </c>
      <c r="AL16" s="19"/>
      <c r="AM16" s="20"/>
      <c r="AN16" s="2" t="str">
        <f t="shared" si="24"/>
        <v/>
      </c>
      <c r="AO16" s="5" t="str">
        <f t="shared" si="25"/>
        <v/>
      </c>
      <c r="AP16" s="13">
        <f t="shared" si="26"/>
        <v>0</v>
      </c>
      <c r="AQ16" s="16">
        <f t="shared" si="27"/>
        <v>0</v>
      </c>
      <c r="AR16" s="19"/>
      <c r="AS16" s="20"/>
      <c r="AT16" s="2" t="str">
        <f t="shared" si="28"/>
        <v/>
      </c>
      <c r="AU16" s="5" t="str">
        <f t="shared" si="29"/>
        <v/>
      </c>
      <c r="AV16" s="16">
        <f t="shared" si="30"/>
        <v>0</v>
      </c>
      <c r="AW16" s="13">
        <f t="shared" si="31"/>
        <v>0</v>
      </c>
    </row>
    <row r="17" spans="2:49" x14ac:dyDescent="0.25">
      <c r="B17" s="1">
        <f t="shared" si="0"/>
        <v>0</v>
      </c>
      <c r="C17" s="1">
        <f t="shared" si="1"/>
        <v>0</v>
      </c>
      <c r="D17" s="11" t="str">
        <f t="shared" si="2"/>
        <v/>
      </c>
      <c r="E17" s="10" t="str">
        <f t="shared" si="3"/>
        <v/>
      </c>
      <c r="F17" s="8">
        <v>13</v>
      </c>
      <c r="G17" s="18"/>
      <c r="H17" s="19"/>
      <c r="I17" s="20"/>
      <c r="J17" s="2" t="str">
        <f t="shared" si="4"/>
        <v/>
      </c>
      <c r="K17" s="5" t="str">
        <f t="shared" si="5"/>
        <v/>
      </c>
      <c r="L17" s="13">
        <f t="shared" si="6"/>
        <v>0</v>
      </c>
      <c r="M17" s="16">
        <f t="shared" si="7"/>
        <v>0</v>
      </c>
      <c r="N17" s="19"/>
      <c r="O17" s="20"/>
      <c r="P17" s="2" t="str">
        <f t="shared" si="8"/>
        <v/>
      </c>
      <c r="Q17" s="5" t="str">
        <f t="shared" si="9"/>
        <v/>
      </c>
      <c r="R17" s="13">
        <f t="shared" si="10"/>
        <v>0</v>
      </c>
      <c r="S17" s="16">
        <f t="shared" si="11"/>
        <v>0</v>
      </c>
      <c r="T17" s="19"/>
      <c r="U17" s="20"/>
      <c r="V17" s="2" t="str">
        <f t="shared" si="12"/>
        <v/>
      </c>
      <c r="W17" s="5" t="str">
        <f t="shared" si="13"/>
        <v/>
      </c>
      <c r="X17" s="13">
        <f t="shared" si="14"/>
        <v>0</v>
      </c>
      <c r="Y17" s="16">
        <f t="shared" si="15"/>
        <v>0</v>
      </c>
      <c r="Z17" s="19"/>
      <c r="AA17" s="20"/>
      <c r="AB17" s="2" t="str">
        <f t="shared" si="16"/>
        <v/>
      </c>
      <c r="AC17" s="5" t="str">
        <f t="shared" si="17"/>
        <v/>
      </c>
      <c r="AD17" s="13">
        <f t="shared" si="18"/>
        <v>0</v>
      </c>
      <c r="AE17" s="16">
        <f t="shared" si="19"/>
        <v>0</v>
      </c>
      <c r="AF17" s="19"/>
      <c r="AG17" s="20"/>
      <c r="AH17" s="2" t="str">
        <f t="shared" si="20"/>
        <v/>
      </c>
      <c r="AI17" s="5" t="str">
        <f t="shared" si="21"/>
        <v/>
      </c>
      <c r="AJ17" s="13">
        <f t="shared" si="22"/>
        <v>0</v>
      </c>
      <c r="AK17" s="16">
        <f t="shared" si="23"/>
        <v>0</v>
      </c>
      <c r="AL17" s="19"/>
      <c r="AM17" s="20"/>
      <c r="AN17" s="2" t="str">
        <f t="shared" si="24"/>
        <v/>
      </c>
      <c r="AO17" s="5" t="str">
        <f t="shared" si="25"/>
        <v/>
      </c>
      <c r="AP17" s="13">
        <f t="shared" si="26"/>
        <v>0</v>
      </c>
      <c r="AQ17" s="16">
        <f t="shared" si="27"/>
        <v>0</v>
      </c>
      <c r="AR17" s="19"/>
      <c r="AS17" s="20"/>
      <c r="AT17" s="2" t="str">
        <f t="shared" si="28"/>
        <v/>
      </c>
      <c r="AU17" s="5" t="str">
        <f t="shared" si="29"/>
        <v/>
      </c>
      <c r="AV17" s="16">
        <f t="shared" si="30"/>
        <v>0</v>
      </c>
      <c r="AW17" s="13">
        <f t="shared" si="31"/>
        <v>0</v>
      </c>
    </row>
    <row r="18" spans="2:49" x14ac:dyDescent="0.25">
      <c r="B18" s="1">
        <f t="shared" si="0"/>
        <v>0</v>
      </c>
      <c r="C18" s="1">
        <f t="shared" si="1"/>
        <v>0</v>
      </c>
      <c r="D18" s="11" t="str">
        <f t="shared" si="2"/>
        <v/>
      </c>
      <c r="E18" s="10" t="str">
        <f t="shared" si="3"/>
        <v/>
      </c>
      <c r="F18" s="8">
        <v>14</v>
      </c>
      <c r="G18" s="18"/>
      <c r="H18" s="19"/>
      <c r="I18" s="20"/>
      <c r="J18" s="2" t="str">
        <f t="shared" si="4"/>
        <v/>
      </c>
      <c r="K18" s="5" t="str">
        <f t="shared" si="5"/>
        <v/>
      </c>
      <c r="L18" s="13">
        <f t="shared" si="6"/>
        <v>0</v>
      </c>
      <c r="M18" s="16">
        <f t="shared" si="7"/>
        <v>0</v>
      </c>
      <c r="N18" s="19"/>
      <c r="O18" s="20"/>
      <c r="P18" s="2" t="str">
        <f t="shared" si="8"/>
        <v/>
      </c>
      <c r="Q18" s="5" t="str">
        <f t="shared" si="9"/>
        <v/>
      </c>
      <c r="R18" s="13">
        <f t="shared" si="10"/>
        <v>0</v>
      </c>
      <c r="S18" s="16">
        <f t="shared" si="11"/>
        <v>0</v>
      </c>
      <c r="T18" s="19"/>
      <c r="U18" s="20"/>
      <c r="V18" s="2" t="str">
        <f t="shared" si="12"/>
        <v/>
      </c>
      <c r="W18" s="5" t="str">
        <f t="shared" si="13"/>
        <v/>
      </c>
      <c r="X18" s="13">
        <f t="shared" si="14"/>
        <v>0</v>
      </c>
      <c r="Y18" s="16">
        <f t="shared" si="15"/>
        <v>0</v>
      </c>
      <c r="Z18" s="19"/>
      <c r="AA18" s="20"/>
      <c r="AB18" s="2" t="str">
        <f t="shared" si="16"/>
        <v/>
      </c>
      <c r="AC18" s="5" t="str">
        <f t="shared" si="17"/>
        <v/>
      </c>
      <c r="AD18" s="13">
        <f t="shared" si="18"/>
        <v>0</v>
      </c>
      <c r="AE18" s="16">
        <f t="shared" si="19"/>
        <v>0</v>
      </c>
      <c r="AF18" s="19"/>
      <c r="AG18" s="20"/>
      <c r="AH18" s="2" t="str">
        <f t="shared" si="20"/>
        <v/>
      </c>
      <c r="AI18" s="5" t="str">
        <f t="shared" si="21"/>
        <v/>
      </c>
      <c r="AJ18" s="13">
        <f t="shared" si="22"/>
        <v>0</v>
      </c>
      <c r="AK18" s="16">
        <f t="shared" si="23"/>
        <v>0</v>
      </c>
      <c r="AL18" s="19"/>
      <c r="AM18" s="20"/>
      <c r="AN18" s="2" t="str">
        <f t="shared" si="24"/>
        <v/>
      </c>
      <c r="AO18" s="5" t="str">
        <f t="shared" si="25"/>
        <v/>
      </c>
      <c r="AP18" s="13">
        <f t="shared" si="26"/>
        <v>0</v>
      </c>
      <c r="AQ18" s="16">
        <f t="shared" si="27"/>
        <v>0</v>
      </c>
      <c r="AR18" s="19"/>
      <c r="AS18" s="20"/>
      <c r="AT18" s="2" t="str">
        <f t="shared" si="28"/>
        <v/>
      </c>
      <c r="AU18" s="5" t="str">
        <f t="shared" si="29"/>
        <v/>
      </c>
      <c r="AV18" s="16">
        <f t="shared" si="30"/>
        <v>0</v>
      </c>
      <c r="AW18" s="13">
        <f t="shared" si="31"/>
        <v>0</v>
      </c>
    </row>
    <row r="19" spans="2:49" x14ac:dyDescent="0.25">
      <c r="B19" s="1">
        <f t="shared" si="0"/>
        <v>0</v>
      </c>
      <c r="C19" s="1">
        <f t="shared" si="1"/>
        <v>0</v>
      </c>
      <c r="D19" s="11" t="str">
        <f t="shared" si="2"/>
        <v/>
      </c>
      <c r="E19" s="10" t="str">
        <f t="shared" si="3"/>
        <v/>
      </c>
      <c r="F19" s="8">
        <v>15</v>
      </c>
      <c r="G19" s="18"/>
      <c r="H19" s="19"/>
      <c r="I19" s="20"/>
      <c r="J19" s="2" t="str">
        <f t="shared" si="4"/>
        <v/>
      </c>
      <c r="K19" s="5" t="str">
        <f t="shared" si="5"/>
        <v/>
      </c>
      <c r="L19" s="13">
        <f t="shared" si="6"/>
        <v>0</v>
      </c>
      <c r="M19" s="16">
        <f t="shared" si="7"/>
        <v>0</v>
      </c>
      <c r="N19" s="19"/>
      <c r="O19" s="20"/>
      <c r="P19" s="2" t="str">
        <f t="shared" si="8"/>
        <v/>
      </c>
      <c r="Q19" s="5" t="str">
        <f t="shared" si="9"/>
        <v/>
      </c>
      <c r="R19" s="13">
        <f t="shared" si="10"/>
        <v>0</v>
      </c>
      <c r="S19" s="16">
        <f t="shared" si="11"/>
        <v>0</v>
      </c>
      <c r="T19" s="19"/>
      <c r="U19" s="20"/>
      <c r="V19" s="2" t="str">
        <f t="shared" si="12"/>
        <v/>
      </c>
      <c r="W19" s="5" t="str">
        <f t="shared" si="13"/>
        <v/>
      </c>
      <c r="X19" s="13">
        <f t="shared" si="14"/>
        <v>0</v>
      </c>
      <c r="Y19" s="16">
        <f t="shared" si="15"/>
        <v>0</v>
      </c>
      <c r="Z19" s="19"/>
      <c r="AA19" s="20"/>
      <c r="AB19" s="2" t="str">
        <f t="shared" si="16"/>
        <v/>
      </c>
      <c r="AC19" s="5" t="str">
        <f t="shared" si="17"/>
        <v/>
      </c>
      <c r="AD19" s="13">
        <f t="shared" si="18"/>
        <v>0</v>
      </c>
      <c r="AE19" s="16">
        <f t="shared" si="19"/>
        <v>0</v>
      </c>
      <c r="AF19" s="19"/>
      <c r="AG19" s="20"/>
      <c r="AH19" s="2" t="str">
        <f t="shared" si="20"/>
        <v/>
      </c>
      <c r="AI19" s="5" t="str">
        <f t="shared" si="21"/>
        <v/>
      </c>
      <c r="AJ19" s="13">
        <f t="shared" si="22"/>
        <v>0</v>
      </c>
      <c r="AK19" s="16">
        <f t="shared" si="23"/>
        <v>0</v>
      </c>
      <c r="AL19" s="19"/>
      <c r="AM19" s="20"/>
      <c r="AN19" s="2" t="str">
        <f t="shared" si="24"/>
        <v/>
      </c>
      <c r="AO19" s="5" t="str">
        <f t="shared" si="25"/>
        <v/>
      </c>
      <c r="AP19" s="13">
        <f t="shared" si="26"/>
        <v>0</v>
      </c>
      <c r="AQ19" s="16">
        <f t="shared" si="27"/>
        <v>0</v>
      </c>
      <c r="AR19" s="19"/>
      <c r="AS19" s="20"/>
      <c r="AT19" s="2" t="str">
        <f t="shared" si="28"/>
        <v/>
      </c>
      <c r="AU19" s="5" t="str">
        <f t="shared" si="29"/>
        <v/>
      </c>
      <c r="AV19" s="16">
        <f t="shared" si="30"/>
        <v>0</v>
      </c>
      <c r="AW19" s="13">
        <f t="shared" si="31"/>
        <v>0</v>
      </c>
    </row>
    <row r="20" spans="2:49" x14ac:dyDescent="0.25">
      <c r="B20" s="1">
        <f t="shared" si="0"/>
        <v>0</v>
      </c>
      <c r="C20" s="1">
        <f t="shared" si="1"/>
        <v>0</v>
      </c>
      <c r="D20" s="11" t="str">
        <f t="shared" si="2"/>
        <v/>
      </c>
      <c r="E20" s="10" t="str">
        <f t="shared" si="3"/>
        <v/>
      </c>
      <c r="F20" s="8">
        <v>16</v>
      </c>
      <c r="G20" s="18"/>
      <c r="H20" s="19"/>
      <c r="I20" s="20"/>
      <c r="J20" s="2" t="str">
        <f t="shared" si="4"/>
        <v/>
      </c>
      <c r="K20" s="5" t="str">
        <f t="shared" si="5"/>
        <v/>
      </c>
      <c r="L20" s="13">
        <f t="shared" si="6"/>
        <v>0</v>
      </c>
      <c r="M20" s="16">
        <f t="shared" si="7"/>
        <v>0</v>
      </c>
      <c r="N20" s="19"/>
      <c r="O20" s="20"/>
      <c r="P20" s="2" t="str">
        <f t="shared" si="8"/>
        <v/>
      </c>
      <c r="Q20" s="5" t="str">
        <f t="shared" si="9"/>
        <v/>
      </c>
      <c r="R20" s="13">
        <f t="shared" si="10"/>
        <v>0</v>
      </c>
      <c r="S20" s="16">
        <f t="shared" si="11"/>
        <v>0</v>
      </c>
      <c r="T20" s="19"/>
      <c r="U20" s="20"/>
      <c r="V20" s="2" t="str">
        <f t="shared" si="12"/>
        <v/>
      </c>
      <c r="W20" s="5" t="str">
        <f t="shared" si="13"/>
        <v/>
      </c>
      <c r="X20" s="13">
        <f t="shared" si="14"/>
        <v>0</v>
      </c>
      <c r="Y20" s="16">
        <f t="shared" si="15"/>
        <v>0</v>
      </c>
      <c r="Z20" s="19"/>
      <c r="AA20" s="20"/>
      <c r="AB20" s="2" t="str">
        <f t="shared" si="16"/>
        <v/>
      </c>
      <c r="AC20" s="5" t="str">
        <f t="shared" si="17"/>
        <v/>
      </c>
      <c r="AD20" s="13">
        <f t="shared" si="18"/>
        <v>0</v>
      </c>
      <c r="AE20" s="16">
        <f t="shared" si="19"/>
        <v>0</v>
      </c>
      <c r="AF20" s="19"/>
      <c r="AG20" s="20"/>
      <c r="AH20" s="2" t="str">
        <f t="shared" si="20"/>
        <v/>
      </c>
      <c r="AI20" s="5" t="str">
        <f t="shared" si="21"/>
        <v/>
      </c>
      <c r="AJ20" s="13">
        <f t="shared" si="22"/>
        <v>0</v>
      </c>
      <c r="AK20" s="16">
        <f t="shared" si="23"/>
        <v>0</v>
      </c>
      <c r="AL20" s="19"/>
      <c r="AM20" s="20"/>
      <c r="AN20" s="2" t="str">
        <f t="shared" si="24"/>
        <v/>
      </c>
      <c r="AO20" s="5" t="str">
        <f t="shared" si="25"/>
        <v/>
      </c>
      <c r="AP20" s="13">
        <f t="shared" si="26"/>
        <v>0</v>
      </c>
      <c r="AQ20" s="16">
        <f t="shared" si="27"/>
        <v>0</v>
      </c>
      <c r="AR20" s="19"/>
      <c r="AS20" s="20"/>
      <c r="AT20" s="2" t="str">
        <f t="shared" si="28"/>
        <v/>
      </c>
      <c r="AU20" s="5" t="str">
        <f t="shared" si="29"/>
        <v/>
      </c>
      <c r="AV20" s="16">
        <f t="shared" si="30"/>
        <v>0</v>
      </c>
      <c r="AW20" s="13">
        <f t="shared" si="31"/>
        <v>0</v>
      </c>
    </row>
    <row r="21" spans="2:49" x14ac:dyDescent="0.25">
      <c r="B21" s="1">
        <f t="shared" si="0"/>
        <v>0</v>
      </c>
      <c r="C21" s="1">
        <f t="shared" si="1"/>
        <v>0</v>
      </c>
      <c r="D21" s="11" t="str">
        <f t="shared" si="2"/>
        <v/>
      </c>
      <c r="E21" s="10" t="str">
        <f t="shared" si="3"/>
        <v/>
      </c>
      <c r="F21" s="8">
        <v>17</v>
      </c>
      <c r="G21" s="18"/>
      <c r="H21" s="19"/>
      <c r="I21" s="20"/>
      <c r="J21" s="2" t="str">
        <f t="shared" si="4"/>
        <v/>
      </c>
      <c r="K21" s="5" t="str">
        <f t="shared" si="5"/>
        <v/>
      </c>
      <c r="L21" s="13">
        <f t="shared" si="6"/>
        <v>0</v>
      </c>
      <c r="M21" s="16">
        <f t="shared" si="7"/>
        <v>0</v>
      </c>
      <c r="N21" s="19"/>
      <c r="O21" s="20"/>
      <c r="P21" s="2" t="str">
        <f t="shared" si="8"/>
        <v/>
      </c>
      <c r="Q21" s="5" t="str">
        <f t="shared" si="9"/>
        <v/>
      </c>
      <c r="R21" s="13">
        <f t="shared" si="10"/>
        <v>0</v>
      </c>
      <c r="S21" s="16">
        <f t="shared" si="11"/>
        <v>0</v>
      </c>
      <c r="T21" s="19"/>
      <c r="U21" s="20"/>
      <c r="V21" s="2" t="str">
        <f t="shared" si="12"/>
        <v/>
      </c>
      <c r="W21" s="5" t="str">
        <f t="shared" si="13"/>
        <v/>
      </c>
      <c r="X21" s="13">
        <f t="shared" si="14"/>
        <v>0</v>
      </c>
      <c r="Y21" s="16">
        <f t="shared" si="15"/>
        <v>0</v>
      </c>
      <c r="Z21" s="19"/>
      <c r="AA21" s="20"/>
      <c r="AB21" s="2" t="str">
        <f t="shared" si="16"/>
        <v/>
      </c>
      <c r="AC21" s="5" t="str">
        <f t="shared" si="17"/>
        <v/>
      </c>
      <c r="AD21" s="13">
        <f t="shared" si="18"/>
        <v>0</v>
      </c>
      <c r="AE21" s="16">
        <f t="shared" si="19"/>
        <v>0</v>
      </c>
      <c r="AF21" s="19"/>
      <c r="AG21" s="20"/>
      <c r="AH21" s="2" t="str">
        <f t="shared" si="20"/>
        <v/>
      </c>
      <c r="AI21" s="5" t="str">
        <f t="shared" si="21"/>
        <v/>
      </c>
      <c r="AJ21" s="13">
        <f t="shared" si="22"/>
        <v>0</v>
      </c>
      <c r="AK21" s="16">
        <f t="shared" si="23"/>
        <v>0</v>
      </c>
      <c r="AL21" s="19"/>
      <c r="AM21" s="20"/>
      <c r="AN21" s="2" t="str">
        <f t="shared" si="24"/>
        <v/>
      </c>
      <c r="AO21" s="5" t="str">
        <f t="shared" si="25"/>
        <v/>
      </c>
      <c r="AP21" s="13">
        <f t="shared" si="26"/>
        <v>0</v>
      </c>
      <c r="AQ21" s="16">
        <f t="shared" si="27"/>
        <v>0</v>
      </c>
      <c r="AR21" s="19"/>
      <c r="AS21" s="20"/>
      <c r="AT21" s="2" t="str">
        <f t="shared" si="28"/>
        <v/>
      </c>
      <c r="AU21" s="5" t="str">
        <f t="shared" si="29"/>
        <v/>
      </c>
      <c r="AV21" s="16">
        <f t="shared" si="30"/>
        <v>0</v>
      </c>
      <c r="AW21" s="13">
        <f t="shared" si="31"/>
        <v>0</v>
      </c>
    </row>
    <row r="22" spans="2:49" x14ac:dyDescent="0.25">
      <c r="B22" s="1">
        <f t="shared" si="0"/>
        <v>0</v>
      </c>
      <c r="C22" s="1">
        <f t="shared" si="1"/>
        <v>0</v>
      </c>
      <c r="D22" s="11" t="str">
        <f t="shared" si="2"/>
        <v/>
      </c>
      <c r="E22" s="10" t="str">
        <f t="shared" si="3"/>
        <v/>
      </c>
      <c r="F22" s="8">
        <v>18</v>
      </c>
      <c r="G22" s="18"/>
      <c r="H22" s="19"/>
      <c r="I22" s="20"/>
      <c r="J22" s="2" t="str">
        <f t="shared" si="4"/>
        <v/>
      </c>
      <c r="K22" s="5" t="str">
        <f t="shared" si="5"/>
        <v/>
      </c>
      <c r="L22" s="13">
        <f t="shared" si="6"/>
        <v>0</v>
      </c>
      <c r="M22" s="16">
        <f t="shared" si="7"/>
        <v>0</v>
      </c>
      <c r="N22" s="19"/>
      <c r="O22" s="20"/>
      <c r="P22" s="2" t="str">
        <f t="shared" si="8"/>
        <v/>
      </c>
      <c r="Q22" s="5" t="str">
        <f t="shared" si="9"/>
        <v/>
      </c>
      <c r="R22" s="13">
        <f t="shared" si="10"/>
        <v>0</v>
      </c>
      <c r="S22" s="16">
        <f t="shared" si="11"/>
        <v>0</v>
      </c>
      <c r="T22" s="19"/>
      <c r="U22" s="20"/>
      <c r="V22" s="2" t="str">
        <f t="shared" si="12"/>
        <v/>
      </c>
      <c r="W22" s="5" t="str">
        <f t="shared" si="13"/>
        <v/>
      </c>
      <c r="X22" s="13">
        <f t="shared" si="14"/>
        <v>0</v>
      </c>
      <c r="Y22" s="16">
        <f t="shared" si="15"/>
        <v>0</v>
      </c>
      <c r="Z22" s="19"/>
      <c r="AA22" s="20"/>
      <c r="AB22" s="2" t="str">
        <f t="shared" si="16"/>
        <v/>
      </c>
      <c r="AC22" s="5" t="str">
        <f t="shared" si="17"/>
        <v/>
      </c>
      <c r="AD22" s="13">
        <f t="shared" si="18"/>
        <v>0</v>
      </c>
      <c r="AE22" s="16">
        <f t="shared" si="19"/>
        <v>0</v>
      </c>
      <c r="AF22" s="19"/>
      <c r="AG22" s="20"/>
      <c r="AH22" s="2" t="str">
        <f t="shared" si="20"/>
        <v/>
      </c>
      <c r="AI22" s="5" t="str">
        <f t="shared" si="21"/>
        <v/>
      </c>
      <c r="AJ22" s="13">
        <f t="shared" si="22"/>
        <v>0</v>
      </c>
      <c r="AK22" s="16">
        <f t="shared" si="23"/>
        <v>0</v>
      </c>
      <c r="AL22" s="19"/>
      <c r="AM22" s="20"/>
      <c r="AN22" s="2" t="str">
        <f t="shared" si="24"/>
        <v/>
      </c>
      <c r="AO22" s="5" t="str">
        <f t="shared" si="25"/>
        <v/>
      </c>
      <c r="AP22" s="13">
        <f t="shared" si="26"/>
        <v>0</v>
      </c>
      <c r="AQ22" s="16">
        <f t="shared" si="27"/>
        <v>0</v>
      </c>
      <c r="AR22" s="19"/>
      <c r="AS22" s="20"/>
      <c r="AT22" s="2" t="str">
        <f t="shared" si="28"/>
        <v/>
      </c>
      <c r="AU22" s="5" t="str">
        <f t="shared" si="29"/>
        <v/>
      </c>
      <c r="AV22" s="16">
        <f t="shared" si="30"/>
        <v>0</v>
      </c>
      <c r="AW22" s="13">
        <f t="shared" si="31"/>
        <v>0</v>
      </c>
    </row>
    <row r="23" spans="2:49" x14ac:dyDescent="0.25">
      <c r="B23" s="1">
        <f t="shared" si="0"/>
        <v>0</v>
      </c>
      <c r="C23" s="1">
        <f t="shared" si="1"/>
        <v>0</v>
      </c>
      <c r="D23" s="11" t="str">
        <f t="shared" si="2"/>
        <v/>
      </c>
      <c r="E23" s="10" t="str">
        <f t="shared" si="3"/>
        <v/>
      </c>
      <c r="F23" s="8">
        <v>19</v>
      </c>
      <c r="G23" s="18"/>
      <c r="H23" s="19"/>
      <c r="I23" s="20"/>
      <c r="J23" s="2" t="str">
        <f t="shared" si="4"/>
        <v/>
      </c>
      <c r="K23" s="5" t="str">
        <f t="shared" si="5"/>
        <v/>
      </c>
      <c r="L23" s="13">
        <f t="shared" si="6"/>
        <v>0</v>
      </c>
      <c r="M23" s="16">
        <f t="shared" si="7"/>
        <v>0</v>
      </c>
      <c r="N23" s="19"/>
      <c r="O23" s="20"/>
      <c r="P23" s="2" t="str">
        <f t="shared" si="8"/>
        <v/>
      </c>
      <c r="Q23" s="5" t="str">
        <f t="shared" si="9"/>
        <v/>
      </c>
      <c r="R23" s="13">
        <f t="shared" si="10"/>
        <v>0</v>
      </c>
      <c r="S23" s="16">
        <f t="shared" si="11"/>
        <v>0</v>
      </c>
      <c r="T23" s="19"/>
      <c r="U23" s="20"/>
      <c r="V23" s="2" t="str">
        <f t="shared" si="12"/>
        <v/>
      </c>
      <c r="W23" s="5" t="str">
        <f t="shared" si="13"/>
        <v/>
      </c>
      <c r="X23" s="13">
        <f t="shared" si="14"/>
        <v>0</v>
      </c>
      <c r="Y23" s="16">
        <f t="shared" si="15"/>
        <v>0</v>
      </c>
      <c r="Z23" s="19"/>
      <c r="AA23" s="20"/>
      <c r="AB23" s="2" t="str">
        <f t="shared" si="16"/>
        <v/>
      </c>
      <c r="AC23" s="5" t="str">
        <f t="shared" si="17"/>
        <v/>
      </c>
      <c r="AD23" s="13">
        <f t="shared" si="18"/>
        <v>0</v>
      </c>
      <c r="AE23" s="16">
        <f t="shared" si="19"/>
        <v>0</v>
      </c>
      <c r="AF23" s="19"/>
      <c r="AG23" s="20"/>
      <c r="AH23" s="2" t="str">
        <f t="shared" si="20"/>
        <v/>
      </c>
      <c r="AI23" s="5" t="str">
        <f t="shared" si="21"/>
        <v/>
      </c>
      <c r="AJ23" s="13">
        <f t="shared" si="22"/>
        <v>0</v>
      </c>
      <c r="AK23" s="16">
        <f t="shared" si="23"/>
        <v>0</v>
      </c>
      <c r="AL23" s="19"/>
      <c r="AM23" s="20"/>
      <c r="AN23" s="2" t="str">
        <f t="shared" si="24"/>
        <v/>
      </c>
      <c r="AO23" s="5" t="str">
        <f t="shared" si="25"/>
        <v/>
      </c>
      <c r="AP23" s="13">
        <f t="shared" si="26"/>
        <v>0</v>
      </c>
      <c r="AQ23" s="16">
        <f t="shared" si="27"/>
        <v>0</v>
      </c>
      <c r="AR23" s="19"/>
      <c r="AS23" s="20"/>
      <c r="AT23" s="2" t="str">
        <f t="shared" si="28"/>
        <v/>
      </c>
      <c r="AU23" s="5" t="str">
        <f t="shared" si="29"/>
        <v/>
      </c>
      <c r="AV23" s="16">
        <f t="shared" si="30"/>
        <v>0</v>
      </c>
      <c r="AW23" s="13">
        <f t="shared" si="31"/>
        <v>0</v>
      </c>
    </row>
    <row r="24" spans="2:49" x14ac:dyDescent="0.25">
      <c r="B24" s="1">
        <f t="shared" si="0"/>
        <v>0</v>
      </c>
      <c r="C24" s="1">
        <f t="shared" si="1"/>
        <v>0</v>
      </c>
      <c r="D24" s="11" t="str">
        <f t="shared" si="2"/>
        <v/>
      </c>
      <c r="E24" s="10" t="str">
        <f t="shared" si="3"/>
        <v/>
      </c>
      <c r="F24" s="8">
        <v>20</v>
      </c>
      <c r="G24" s="18"/>
      <c r="H24" s="19"/>
      <c r="I24" s="20"/>
      <c r="J24" s="2" t="str">
        <f t="shared" si="4"/>
        <v/>
      </c>
      <c r="K24" s="5" t="str">
        <f t="shared" si="5"/>
        <v/>
      </c>
      <c r="L24" s="13">
        <f t="shared" si="6"/>
        <v>0</v>
      </c>
      <c r="M24" s="16">
        <f t="shared" si="7"/>
        <v>0</v>
      </c>
      <c r="N24" s="19"/>
      <c r="O24" s="20"/>
      <c r="P24" s="2" t="str">
        <f t="shared" si="8"/>
        <v/>
      </c>
      <c r="Q24" s="5" t="str">
        <f t="shared" si="9"/>
        <v/>
      </c>
      <c r="R24" s="13">
        <f t="shared" si="10"/>
        <v>0</v>
      </c>
      <c r="S24" s="16">
        <f t="shared" si="11"/>
        <v>0</v>
      </c>
      <c r="T24" s="19"/>
      <c r="U24" s="20"/>
      <c r="V24" s="2" t="str">
        <f t="shared" si="12"/>
        <v/>
      </c>
      <c r="W24" s="5" t="str">
        <f t="shared" si="13"/>
        <v/>
      </c>
      <c r="X24" s="13">
        <f t="shared" si="14"/>
        <v>0</v>
      </c>
      <c r="Y24" s="16">
        <f t="shared" si="15"/>
        <v>0</v>
      </c>
      <c r="Z24" s="19"/>
      <c r="AA24" s="20"/>
      <c r="AB24" s="2" t="str">
        <f t="shared" si="16"/>
        <v/>
      </c>
      <c r="AC24" s="5" t="str">
        <f t="shared" si="17"/>
        <v/>
      </c>
      <c r="AD24" s="13">
        <f t="shared" si="18"/>
        <v>0</v>
      </c>
      <c r="AE24" s="16">
        <f t="shared" si="19"/>
        <v>0</v>
      </c>
      <c r="AF24" s="19"/>
      <c r="AG24" s="20"/>
      <c r="AH24" s="2" t="str">
        <f t="shared" si="20"/>
        <v/>
      </c>
      <c r="AI24" s="5" t="str">
        <f t="shared" si="21"/>
        <v/>
      </c>
      <c r="AJ24" s="13">
        <f t="shared" si="22"/>
        <v>0</v>
      </c>
      <c r="AK24" s="16">
        <f t="shared" si="23"/>
        <v>0</v>
      </c>
      <c r="AL24" s="19"/>
      <c r="AM24" s="20"/>
      <c r="AN24" s="2" t="str">
        <f t="shared" si="24"/>
        <v/>
      </c>
      <c r="AO24" s="5" t="str">
        <f t="shared" si="25"/>
        <v/>
      </c>
      <c r="AP24" s="13">
        <f t="shared" si="26"/>
        <v>0</v>
      </c>
      <c r="AQ24" s="16">
        <f t="shared" si="27"/>
        <v>0</v>
      </c>
      <c r="AR24" s="19"/>
      <c r="AS24" s="20"/>
      <c r="AT24" s="2" t="str">
        <f t="shared" si="28"/>
        <v/>
      </c>
      <c r="AU24" s="5" t="str">
        <f t="shared" si="29"/>
        <v/>
      </c>
      <c r="AV24" s="16">
        <f t="shared" si="30"/>
        <v>0</v>
      </c>
      <c r="AW24" s="13">
        <f t="shared" si="31"/>
        <v>0</v>
      </c>
    </row>
    <row r="25" spans="2:49" x14ac:dyDescent="0.25">
      <c r="B25" s="1">
        <f t="shared" si="0"/>
        <v>0</v>
      </c>
      <c r="C25" s="1">
        <f t="shared" si="1"/>
        <v>0</v>
      </c>
      <c r="D25" s="11" t="str">
        <f t="shared" si="2"/>
        <v/>
      </c>
      <c r="E25" s="10" t="str">
        <f t="shared" si="3"/>
        <v/>
      </c>
      <c r="F25" s="8">
        <v>21</v>
      </c>
      <c r="G25" s="18"/>
      <c r="H25" s="19"/>
      <c r="I25" s="20"/>
      <c r="J25" s="2" t="str">
        <f t="shared" si="4"/>
        <v/>
      </c>
      <c r="K25" s="5" t="str">
        <f t="shared" si="5"/>
        <v/>
      </c>
      <c r="L25" s="13">
        <f t="shared" si="6"/>
        <v>0</v>
      </c>
      <c r="M25" s="16">
        <f t="shared" si="7"/>
        <v>0</v>
      </c>
      <c r="N25" s="19"/>
      <c r="O25" s="20"/>
      <c r="P25" s="2" t="str">
        <f t="shared" si="8"/>
        <v/>
      </c>
      <c r="Q25" s="5" t="str">
        <f t="shared" si="9"/>
        <v/>
      </c>
      <c r="R25" s="13">
        <f t="shared" si="10"/>
        <v>0</v>
      </c>
      <c r="S25" s="16">
        <f t="shared" si="11"/>
        <v>0</v>
      </c>
      <c r="T25" s="19"/>
      <c r="U25" s="20"/>
      <c r="V25" s="2" t="str">
        <f t="shared" si="12"/>
        <v/>
      </c>
      <c r="W25" s="5" t="str">
        <f t="shared" si="13"/>
        <v/>
      </c>
      <c r="X25" s="13">
        <f t="shared" si="14"/>
        <v>0</v>
      </c>
      <c r="Y25" s="16">
        <f t="shared" si="15"/>
        <v>0</v>
      </c>
      <c r="Z25" s="19"/>
      <c r="AA25" s="20"/>
      <c r="AB25" s="2" t="str">
        <f t="shared" si="16"/>
        <v/>
      </c>
      <c r="AC25" s="5" t="str">
        <f t="shared" si="17"/>
        <v/>
      </c>
      <c r="AD25" s="13">
        <f t="shared" si="18"/>
        <v>0</v>
      </c>
      <c r="AE25" s="16">
        <f t="shared" si="19"/>
        <v>0</v>
      </c>
      <c r="AF25" s="19"/>
      <c r="AG25" s="20"/>
      <c r="AH25" s="2" t="str">
        <f t="shared" si="20"/>
        <v/>
      </c>
      <c r="AI25" s="5" t="str">
        <f t="shared" si="21"/>
        <v/>
      </c>
      <c r="AJ25" s="13">
        <f t="shared" si="22"/>
        <v>0</v>
      </c>
      <c r="AK25" s="16">
        <f t="shared" si="23"/>
        <v>0</v>
      </c>
      <c r="AL25" s="19"/>
      <c r="AM25" s="20"/>
      <c r="AN25" s="2" t="str">
        <f t="shared" si="24"/>
        <v/>
      </c>
      <c r="AO25" s="5" t="str">
        <f t="shared" si="25"/>
        <v/>
      </c>
      <c r="AP25" s="13">
        <f t="shared" si="26"/>
        <v>0</v>
      </c>
      <c r="AQ25" s="16">
        <f t="shared" si="27"/>
        <v>0</v>
      </c>
      <c r="AR25" s="19"/>
      <c r="AS25" s="20"/>
      <c r="AT25" s="2" t="str">
        <f t="shared" si="28"/>
        <v/>
      </c>
      <c r="AU25" s="5" t="str">
        <f t="shared" si="29"/>
        <v/>
      </c>
      <c r="AV25" s="16">
        <f t="shared" si="30"/>
        <v>0</v>
      </c>
      <c r="AW25" s="13">
        <f t="shared" si="31"/>
        <v>0</v>
      </c>
    </row>
    <row r="26" spans="2:49" x14ac:dyDescent="0.25">
      <c r="B26" s="1">
        <f t="shared" si="0"/>
        <v>0</v>
      </c>
      <c r="C26" s="1">
        <f t="shared" si="1"/>
        <v>0</v>
      </c>
      <c r="D26" s="11" t="str">
        <f t="shared" si="2"/>
        <v/>
      </c>
      <c r="E26" s="10" t="str">
        <f t="shared" si="3"/>
        <v/>
      </c>
      <c r="F26" s="8">
        <v>22</v>
      </c>
      <c r="G26" s="18"/>
      <c r="H26" s="19"/>
      <c r="I26" s="20"/>
      <c r="J26" s="2" t="str">
        <f t="shared" si="4"/>
        <v/>
      </c>
      <c r="K26" s="5" t="str">
        <f t="shared" si="5"/>
        <v/>
      </c>
      <c r="L26" s="13">
        <f t="shared" si="6"/>
        <v>0</v>
      </c>
      <c r="M26" s="16">
        <f t="shared" si="7"/>
        <v>0</v>
      </c>
      <c r="N26" s="19"/>
      <c r="O26" s="20"/>
      <c r="P26" s="2" t="str">
        <f t="shared" si="8"/>
        <v/>
      </c>
      <c r="Q26" s="5" t="str">
        <f t="shared" si="9"/>
        <v/>
      </c>
      <c r="R26" s="13">
        <f t="shared" si="10"/>
        <v>0</v>
      </c>
      <c r="S26" s="16">
        <f t="shared" si="11"/>
        <v>0</v>
      </c>
      <c r="T26" s="19"/>
      <c r="U26" s="20"/>
      <c r="V26" s="2" t="str">
        <f t="shared" si="12"/>
        <v/>
      </c>
      <c r="W26" s="5" t="str">
        <f t="shared" si="13"/>
        <v/>
      </c>
      <c r="X26" s="13">
        <f t="shared" si="14"/>
        <v>0</v>
      </c>
      <c r="Y26" s="16">
        <f t="shared" si="15"/>
        <v>0</v>
      </c>
      <c r="Z26" s="19"/>
      <c r="AA26" s="20"/>
      <c r="AB26" s="2" t="str">
        <f t="shared" si="16"/>
        <v/>
      </c>
      <c r="AC26" s="5" t="str">
        <f t="shared" si="17"/>
        <v/>
      </c>
      <c r="AD26" s="13">
        <f t="shared" si="18"/>
        <v>0</v>
      </c>
      <c r="AE26" s="16">
        <f t="shared" si="19"/>
        <v>0</v>
      </c>
      <c r="AF26" s="19"/>
      <c r="AG26" s="20"/>
      <c r="AH26" s="2" t="str">
        <f t="shared" si="20"/>
        <v/>
      </c>
      <c r="AI26" s="5" t="str">
        <f t="shared" si="21"/>
        <v/>
      </c>
      <c r="AJ26" s="13">
        <f t="shared" si="22"/>
        <v>0</v>
      </c>
      <c r="AK26" s="16">
        <f t="shared" si="23"/>
        <v>0</v>
      </c>
      <c r="AL26" s="19"/>
      <c r="AM26" s="20"/>
      <c r="AN26" s="2" t="str">
        <f t="shared" si="24"/>
        <v/>
      </c>
      <c r="AO26" s="5" t="str">
        <f t="shared" si="25"/>
        <v/>
      </c>
      <c r="AP26" s="13">
        <f t="shared" si="26"/>
        <v>0</v>
      </c>
      <c r="AQ26" s="16">
        <f t="shared" si="27"/>
        <v>0</v>
      </c>
      <c r="AR26" s="19"/>
      <c r="AS26" s="20"/>
      <c r="AT26" s="2" t="str">
        <f t="shared" si="28"/>
        <v/>
      </c>
      <c r="AU26" s="5" t="str">
        <f t="shared" si="29"/>
        <v/>
      </c>
      <c r="AV26" s="16">
        <f t="shared" si="30"/>
        <v>0</v>
      </c>
      <c r="AW26" s="13">
        <f t="shared" si="31"/>
        <v>0</v>
      </c>
    </row>
    <row r="27" spans="2:49" x14ac:dyDescent="0.25">
      <c r="B27" s="1">
        <f t="shared" si="0"/>
        <v>0</v>
      </c>
      <c r="C27" s="1">
        <f t="shared" si="1"/>
        <v>0</v>
      </c>
      <c r="D27" s="11" t="str">
        <f t="shared" si="2"/>
        <v/>
      </c>
      <c r="E27" s="10" t="str">
        <f t="shared" si="3"/>
        <v/>
      </c>
      <c r="F27" s="8">
        <v>23</v>
      </c>
      <c r="G27" s="18"/>
      <c r="H27" s="19"/>
      <c r="I27" s="20"/>
      <c r="J27" s="2" t="str">
        <f t="shared" si="4"/>
        <v/>
      </c>
      <c r="K27" s="5" t="str">
        <f t="shared" si="5"/>
        <v/>
      </c>
      <c r="L27" s="13">
        <f t="shared" si="6"/>
        <v>0</v>
      </c>
      <c r="M27" s="16">
        <f t="shared" si="7"/>
        <v>0</v>
      </c>
      <c r="N27" s="19"/>
      <c r="O27" s="20"/>
      <c r="P27" s="2" t="str">
        <f t="shared" si="8"/>
        <v/>
      </c>
      <c r="Q27" s="5" t="str">
        <f t="shared" si="9"/>
        <v/>
      </c>
      <c r="R27" s="13">
        <f t="shared" si="10"/>
        <v>0</v>
      </c>
      <c r="S27" s="16">
        <f t="shared" si="11"/>
        <v>0</v>
      </c>
      <c r="T27" s="19"/>
      <c r="U27" s="20"/>
      <c r="V27" s="2" t="str">
        <f t="shared" si="12"/>
        <v/>
      </c>
      <c r="W27" s="5" t="str">
        <f t="shared" si="13"/>
        <v/>
      </c>
      <c r="X27" s="13">
        <f t="shared" si="14"/>
        <v>0</v>
      </c>
      <c r="Y27" s="16">
        <f t="shared" si="15"/>
        <v>0</v>
      </c>
      <c r="Z27" s="19"/>
      <c r="AA27" s="20"/>
      <c r="AB27" s="2" t="str">
        <f t="shared" si="16"/>
        <v/>
      </c>
      <c r="AC27" s="5" t="str">
        <f t="shared" si="17"/>
        <v/>
      </c>
      <c r="AD27" s="13">
        <f t="shared" si="18"/>
        <v>0</v>
      </c>
      <c r="AE27" s="16">
        <f t="shared" si="19"/>
        <v>0</v>
      </c>
      <c r="AF27" s="19"/>
      <c r="AG27" s="20"/>
      <c r="AH27" s="2" t="str">
        <f t="shared" si="20"/>
        <v/>
      </c>
      <c r="AI27" s="5" t="str">
        <f t="shared" si="21"/>
        <v/>
      </c>
      <c r="AJ27" s="13">
        <f t="shared" si="22"/>
        <v>0</v>
      </c>
      <c r="AK27" s="16">
        <f t="shared" si="23"/>
        <v>0</v>
      </c>
      <c r="AL27" s="19"/>
      <c r="AM27" s="20"/>
      <c r="AN27" s="2" t="str">
        <f t="shared" si="24"/>
        <v/>
      </c>
      <c r="AO27" s="5" t="str">
        <f t="shared" si="25"/>
        <v/>
      </c>
      <c r="AP27" s="13">
        <f t="shared" si="26"/>
        <v>0</v>
      </c>
      <c r="AQ27" s="16">
        <f t="shared" si="27"/>
        <v>0</v>
      </c>
      <c r="AR27" s="19"/>
      <c r="AS27" s="20"/>
      <c r="AT27" s="2" t="str">
        <f t="shared" si="28"/>
        <v/>
      </c>
      <c r="AU27" s="5" t="str">
        <f t="shared" si="29"/>
        <v/>
      </c>
      <c r="AV27" s="16">
        <f t="shared" si="30"/>
        <v>0</v>
      </c>
      <c r="AW27" s="13">
        <f t="shared" si="31"/>
        <v>0</v>
      </c>
    </row>
    <row r="28" spans="2:49" x14ac:dyDescent="0.25">
      <c r="B28" s="1">
        <f t="shared" si="0"/>
        <v>0</v>
      </c>
      <c r="C28" s="1">
        <f t="shared" si="1"/>
        <v>0</v>
      </c>
      <c r="D28" s="11" t="str">
        <f t="shared" si="2"/>
        <v/>
      </c>
      <c r="E28" s="10" t="str">
        <f t="shared" si="3"/>
        <v/>
      </c>
      <c r="F28" s="8">
        <v>24</v>
      </c>
      <c r="G28" s="18"/>
      <c r="H28" s="19"/>
      <c r="I28" s="20"/>
      <c r="J28" s="2" t="str">
        <f t="shared" si="4"/>
        <v/>
      </c>
      <c r="K28" s="5" t="str">
        <f t="shared" si="5"/>
        <v/>
      </c>
      <c r="L28" s="13">
        <f t="shared" si="6"/>
        <v>0</v>
      </c>
      <c r="M28" s="16">
        <f t="shared" si="7"/>
        <v>0</v>
      </c>
      <c r="N28" s="19"/>
      <c r="O28" s="20"/>
      <c r="P28" s="2" t="str">
        <f t="shared" si="8"/>
        <v/>
      </c>
      <c r="Q28" s="5" t="str">
        <f t="shared" si="9"/>
        <v/>
      </c>
      <c r="R28" s="13">
        <f t="shared" si="10"/>
        <v>0</v>
      </c>
      <c r="S28" s="16">
        <f t="shared" si="11"/>
        <v>0</v>
      </c>
      <c r="T28" s="19"/>
      <c r="U28" s="20"/>
      <c r="V28" s="2" t="str">
        <f t="shared" si="12"/>
        <v/>
      </c>
      <c r="W28" s="5" t="str">
        <f t="shared" si="13"/>
        <v/>
      </c>
      <c r="X28" s="13">
        <f t="shared" si="14"/>
        <v>0</v>
      </c>
      <c r="Y28" s="16">
        <f t="shared" si="15"/>
        <v>0</v>
      </c>
      <c r="Z28" s="19"/>
      <c r="AA28" s="20"/>
      <c r="AB28" s="2" t="str">
        <f t="shared" si="16"/>
        <v/>
      </c>
      <c r="AC28" s="5" t="str">
        <f t="shared" si="17"/>
        <v/>
      </c>
      <c r="AD28" s="13">
        <f t="shared" si="18"/>
        <v>0</v>
      </c>
      <c r="AE28" s="16">
        <f t="shared" si="19"/>
        <v>0</v>
      </c>
      <c r="AF28" s="19"/>
      <c r="AG28" s="20"/>
      <c r="AH28" s="2" t="str">
        <f t="shared" si="20"/>
        <v/>
      </c>
      <c r="AI28" s="5" t="str">
        <f t="shared" si="21"/>
        <v/>
      </c>
      <c r="AJ28" s="13">
        <f t="shared" si="22"/>
        <v>0</v>
      </c>
      <c r="AK28" s="16">
        <f t="shared" si="23"/>
        <v>0</v>
      </c>
      <c r="AL28" s="19"/>
      <c r="AM28" s="20"/>
      <c r="AN28" s="2" t="str">
        <f t="shared" si="24"/>
        <v/>
      </c>
      <c r="AO28" s="5" t="str">
        <f t="shared" si="25"/>
        <v/>
      </c>
      <c r="AP28" s="13">
        <f t="shared" si="26"/>
        <v>0</v>
      </c>
      <c r="AQ28" s="16">
        <f t="shared" si="27"/>
        <v>0</v>
      </c>
      <c r="AR28" s="19"/>
      <c r="AS28" s="20"/>
      <c r="AT28" s="2" t="str">
        <f t="shared" si="28"/>
        <v/>
      </c>
      <c r="AU28" s="5" t="str">
        <f t="shared" si="29"/>
        <v/>
      </c>
      <c r="AV28" s="16">
        <f t="shared" si="30"/>
        <v>0</v>
      </c>
      <c r="AW28" s="13">
        <f t="shared" si="31"/>
        <v>0</v>
      </c>
    </row>
    <row r="29" spans="2:49" x14ac:dyDescent="0.25">
      <c r="B29" s="1">
        <f t="shared" si="0"/>
        <v>0</v>
      </c>
      <c r="C29" s="1">
        <f t="shared" si="1"/>
        <v>0</v>
      </c>
      <c r="D29" s="11" t="str">
        <f t="shared" si="2"/>
        <v/>
      </c>
      <c r="E29" s="10" t="str">
        <f t="shared" si="3"/>
        <v/>
      </c>
      <c r="F29" s="8">
        <v>25</v>
      </c>
      <c r="G29" s="18"/>
      <c r="H29" s="19"/>
      <c r="I29" s="20"/>
      <c r="J29" s="2" t="str">
        <f t="shared" si="4"/>
        <v/>
      </c>
      <c r="K29" s="5" t="str">
        <f t="shared" si="5"/>
        <v/>
      </c>
      <c r="L29" s="13">
        <f t="shared" si="6"/>
        <v>0</v>
      </c>
      <c r="M29" s="16">
        <f t="shared" si="7"/>
        <v>0</v>
      </c>
      <c r="N29" s="19"/>
      <c r="O29" s="20"/>
      <c r="P29" s="2" t="str">
        <f t="shared" si="8"/>
        <v/>
      </c>
      <c r="Q29" s="5" t="str">
        <f t="shared" si="9"/>
        <v/>
      </c>
      <c r="R29" s="13">
        <f t="shared" si="10"/>
        <v>0</v>
      </c>
      <c r="S29" s="16">
        <f t="shared" si="11"/>
        <v>0</v>
      </c>
      <c r="T29" s="19"/>
      <c r="U29" s="20"/>
      <c r="V29" s="2" t="str">
        <f t="shared" si="12"/>
        <v/>
      </c>
      <c r="W29" s="5" t="str">
        <f t="shared" si="13"/>
        <v/>
      </c>
      <c r="X29" s="13">
        <f t="shared" si="14"/>
        <v>0</v>
      </c>
      <c r="Y29" s="16">
        <f t="shared" si="15"/>
        <v>0</v>
      </c>
      <c r="Z29" s="19"/>
      <c r="AA29" s="20"/>
      <c r="AB29" s="2" t="str">
        <f t="shared" si="16"/>
        <v/>
      </c>
      <c r="AC29" s="5" t="str">
        <f t="shared" si="17"/>
        <v/>
      </c>
      <c r="AD29" s="13">
        <f t="shared" si="18"/>
        <v>0</v>
      </c>
      <c r="AE29" s="16">
        <f t="shared" si="19"/>
        <v>0</v>
      </c>
      <c r="AF29" s="19"/>
      <c r="AG29" s="20"/>
      <c r="AH29" s="2" t="str">
        <f t="shared" si="20"/>
        <v/>
      </c>
      <c r="AI29" s="5" t="str">
        <f t="shared" si="21"/>
        <v/>
      </c>
      <c r="AJ29" s="13">
        <f t="shared" si="22"/>
        <v>0</v>
      </c>
      <c r="AK29" s="16">
        <f t="shared" si="23"/>
        <v>0</v>
      </c>
      <c r="AL29" s="19"/>
      <c r="AM29" s="20"/>
      <c r="AN29" s="2" t="str">
        <f t="shared" si="24"/>
        <v/>
      </c>
      <c r="AO29" s="5" t="str">
        <f t="shared" si="25"/>
        <v/>
      </c>
      <c r="AP29" s="13">
        <f t="shared" si="26"/>
        <v>0</v>
      </c>
      <c r="AQ29" s="16">
        <f t="shared" si="27"/>
        <v>0</v>
      </c>
      <c r="AR29" s="19"/>
      <c r="AS29" s="20"/>
      <c r="AT29" s="2" t="str">
        <f t="shared" si="28"/>
        <v/>
      </c>
      <c r="AU29" s="5" t="str">
        <f t="shared" si="29"/>
        <v/>
      </c>
      <c r="AV29" s="16">
        <f t="shared" si="30"/>
        <v>0</v>
      </c>
      <c r="AW29" s="13">
        <f t="shared" si="31"/>
        <v>0</v>
      </c>
    </row>
    <row r="30" spans="2:49" x14ac:dyDescent="0.25">
      <c r="B30" s="1">
        <f t="shared" si="0"/>
        <v>0</v>
      </c>
      <c r="C30" s="1">
        <f t="shared" si="1"/>
        <v>0</v>
      </c>
      <c r="D30" s="11" t="str">
        <f t="shared" si="2"/>
        <v/>
      </c>
      <c r="E30" s="10" t="str">
        <f t="shared" si="3"/>
        <v/>
      </c>
      <c r="F30" s="8">
        <v>26</v>
      </c>
      <c r="G30" s="18"/>
      <c r="H30" s="19"/>
      <c r="I30" s="20"/>
      <c r="J30" s="2" t="str">
        <f t="shared" si="4"/>
        <v/>
      </c>
      <c r="K30" s="5" t="str">
        <f t="shared" si="5"/>
        <v/>
      </c>
      <c r="L30" s="13">
        <f t="shared" si="6"/>
        <v>0</v>
      </c>
      <c r="M30" s="16">
        <f t="shared" si="7"/>
        <v>0</v>
      </c>
      <c r="N30" s="19"/>
      <c r="O30" s="20"/>
      <c r="P30" s="2" t="str">
        <f t="shared" si="8"/>
        <v/>
      </c>
      <c r="Q30" s="5" t="str">
        <f t="shared" si="9"/>
        <v/>
      </c>
      <c r="R30" s="13">
        <f t="shared" si="10"/>
        <v>0</v>
      </c>
      <c r="S30" s="16">
        <f t="shared" si="11"/>
        <v>0</v>
      </c>
      <c r="T30" s="19"/>
      <c r="U30" s="20"/>
      <c r="V30" s="2" t="str">
        <f t="shared" si="12"/>
        <v/>
      </c>
      <c r="W30" s="5" t="str">
        <f t="shared" si="13"/>
        <v/>
      </c>
      <c r="X30" s="13">
        <f t="shared" si="14"/>
        <v>0</v>
      </c>
      <c r="Y30" s="16">
        <f t="shared" si="15"/>
        <v>0</v>
      </c>
      <c r="Z30" s="19"/>
      <c r="AA30" s="20"/>
      <c r="AB30" s="2" t="str">
        <f t="shared" si="16"/>
        <v/>
      </c>
      <c r="AC30" s="5" t="str">
        <f t="shared" si="17"/>
        <v/>
      </c>
      <c r="AD30" s="13">
        <f t="shared" si="18"/>
        <v>0</v>
      </c>
      <c r="AE30" s="16">
        <f t="shared" si="19"/>
        <v>0</v>
      </c>
      <c r="AF30" s="19"/>
      <c r="AG30" s="20"/>
      <c r="AH30" s="2" t="str">
        <f t="shared" si="20"/>
        <v/>
      </c>
      <c r="AI30" s="5" t="str">
        <f t="shared" si="21"/>
        <v/>
      </c>
      <c r="AJ30" s="13">
        <f t="shared" si="22"/>
        <v>0</v>
      </c>
      <c r="AK30" s="16">
        <f t="shared" si="23"/>
        <v>0</v>
      </c>
      <c r="AL30" s="19"/>
      <c r="AM30" s="20"/>
      <c r="AN30" s="2" t="str">
        <f t="shared" si="24"/>
        <v/>
      </c>
      <c r="AO30" s="5" t="str">
        <f t="shared" si="25"/>
        <v/>
      </c>
      <c r="AP30" s="13">
        <f t="shared" si="26"/>
        <v>0</v>
      </c>
      <c r="AQ30" s="16">
        <f t="shared" si="27"/>
        <v>0</v>
      </c>
      <c r="AR30" s="19"/>
      <c r="AS30" s="20"/>
      <c r="AT30" s="2" t="str">
        <f t="shared" si="28"/>
        <v/>
      </c>
      <c r="AU30" s="5" t="str">
        <f t="shared" si="29"/>
        <v/>
      </c>
      <c r="AV30" s="16">
        <f t="shared" si="30"/>
        <v>0</v>
      </c>
      <c r="AW30" s="13">
        <f t="shared" si="31"/>
        <v>0</v>
      </c>
    </row>
    <row r="31" spans="2:49" x14ac:dyDescent="0.25">
      <c r="B31" s="1">
        <f t="shared" si="0"/>
        <v>0</v>
      </c>
      <c r="C31" s="1">
        <f t="shared" si="1"/>
        <v>0</v>
      </c>
      <c r="D31" s="11" t="str">
        <f t="shared" si="2"/>
        <v/>
      </c>
      <c r="E31" s="10" t="str">
        <f t="shared" si="3"/>
        <v/>
      </c>
      <c r="F31" s="8">
        <v>27</v>
      </c>
      <c r="G31" s="18"/>
      <c r="H31" s="19"/>
      <c r="I31" s="20"/>
      <c r="J31" s="2" t="str">
        <f t="shared" si="4"/>
        <v/>
      </c>
      <c r="K31" s="5" t="str">
        <f t="shared" si="5"/>
        <v/>
      </c>
      <c r="L31" s="13">
        <f t="shared" si="6"/>
        <v>0</v>
      </c>
      <c r="M31" s="16">
        <f t="shared" si="7"/>
        <v>0</v>
      </c>
      <c r="N31" s="19"/>
      <c r="O31" s="20"/>
      <c r="P31" s="2" t="str">
        <f t="shared" si="8"/>
        <v/>
      </c>
      <c r="Q31" s="5" t="str">
        <f t="shared" si="9"/>
        <v/>
      </c>
      <c r="R31" s="13">
        <f t="shared" si="10"/>
        <v>0</v>
      </c>
      <c r="S31" s="16">
        <f t="shared" si="11"/>
        <v>0</v>
      </c>
      <c r="T31" s="19"/>
      <c r="U31" s="20"/>
      <c r="V31" s="2" t="str">
        <f t="shared" si="12"/>
        <v/>
      </c>
      <c r="W31" s="5" t="str">
        <f t="shared" si="13"/>
        <v/>
      </c>
      <c r="X31" s="13">
        <f t="shared" si="14"/>
        <v>0</v>
      </c>
      <c r="Y31" s="16">
        <f t="shared" si="15"/>
        <v>0</v>
      </c>
      <c r="Z31" s="19"/>
      <c r="AA31" s="20"/>
      <c r="AB31" s="2" t="str">
        <f t="shared" si="16"/>
        <v/>
      </c>
      <c r="AC31" s="5" t="str">
        <f t="shared" si="17"/>
        <v/>
      </c>
      <c r="AD31" s="13">
        <f t="shared" si="18"/>
        <v>0</v>
      </c>
      <c r="AE31" s="16">
        <f t="shared" si="19"/>
        <v>0</v>
      </c>
      <c r="AF31" s="19"/>
      <c r="AG31" s="20"/>
      <c r="AH31" s="2" t="str">
        <f t="shared" si="20"/>
        <v/>
      </c>
      <c r="AI31" s="5" t="str">
        <f t="shared" si="21"/>
        <v/>
      </c>
      <c r="AJ31" s="13">
        <f t="shared" si="22"/>
        <v>0</v>
      </c>
      <c r="AK31" s="16">
        <f t="shared" si="23"/>
        <v>0</v>
      </c>
      <c r="AL31" s="19"/>
      <c r="AM31" s="20"/>
      <c r="AN31" s="2" t="str">
        <f t="shared" si="24"/>
        <v/>
      </c>
      <c r="AO31" s="5" t="str">
        <f t="shared" si="25"/>
        <v/>
      </c>
      <c r="AP31" s="13">
        <f t="shared" si="26"/>
        <v>0</v>
      </c>
      <c r="AQ31" s="16">
        <f t="shared" si="27"/>
        <v>0</v>
      </c>
      <c r="AR31" s="19"/>
      <c r="AS31" s="20"/>
      <c r="AT31" s="2" t="str">
        <f t="shared" si="28"/>
        <v/>
      </c>
      <c r="AU31" s="5" t="str">
        <f t="shared" si="29"/>
        <v/>
      </c>
      <c r="AV31" s="16">
        <f t="shared" si="30"/>
        <v>0</v>
      </c>
      <c r="AW31" s="13">
        <f t="shared" si="31"/>
        <v>0</v>
      </c>
    </row>
    <row r="32" spans="2:49" x14ac:dyDescent="0.25">
      <c r="B32" s="1">
        <f t="shared" si="0"/>
        <v>0</v>
      </c>
      <c r="C32" s="1">
        <f t="shared" si="1"/>
        <v>0</v>
      </c>
      <c r="D32" s="11" t="str">
        <f t="shared" si="2"/>
        <v/>
      </c>
      <c r="E32" s="10" t="str">
        <f t="shared" si="3"/>
        <v/>
      </c>
      <c r="F32" s="8">
        <v>28</v>
      </c>
      <c r="G32" s="18"/>
      <c r="H32" s="19"/>
      <c r="I32" s="20"/>
      <c r="J32" s="2" t="str">
        <f t="shared" si="4"/>
        <v/>
      </c>
      <c r="K32" s="5" t="str">
        <f t="shared" si="5"/>
        <v/>
      </c>
      <c r="L32" s="13">
        <f t="shared" si="6"/>
        <v>0</v>
      </c>
      <c r="M32" s="16">
        <f t="shared" si="7"/>
        <v>0</v>
      </c>
      <c r="N32" s="19"/>
      <c r="O32" s="20"/>
      <c r="P32" s="2" t="str">
        <f t="shared" si="8"/>
        <v/>
      </c>
      <c r="Q32" s="5" t="str">
        <f t="shared" si="9"/>
        <v/>
      </c>
      <c r="R32" s="13">
        <f t="shared" si="10"/>
        <v>0</v>
      </c>
      <c r="S32" s="16">
        <f t="shared" si="11"/>
        <v>0</v>
      </c>
      <c r="T32" s="19"/>
      <c r="U32" s="20"/>
      <c r="V32" s="2" t="str">
        <f t="shared" si="12"/>
        <v/>
      </c>
      <c r="W32" s="5" t="str">
        <f t="shared" si="13"/>
        <v/>
      </c>
      <c r="X32" s="13">
        <f t="shared" si="14"/>
        <v>0</v>
      </c>
      <c r="Y32" s="16">
        <f t="shared" si="15"/>
        <v>0</v>
      </c>
      <c r="Z32" s="19"/>
      <c r="AA32" s="20"/>
      <c r="AB32" s="2" t="str">
        <f t="shared" si="16"/>
        <v/>
      </c>
      <c r="AC32" s="5" t="str">
        <f t="shared" si="17"/>
        <v/>
      </c>
      <c r="AD32" s="13">
        <f t="shared" si="18"/>
        <v>0</v>
      </c>
      <c r="AE32" s="16">
        <f t="shared" si="19"/>
        <v>0</v>
      </c>
      <c r="AF32" s="19"/>
      <c r="AG32" s="20"/>
      <c r="AH32" s="2" t="str">
        <f t="shared" si="20"/>
        <v/>
      </c>
      <c r="AI32" s="5" t="str">
        <f t="shared" si="21"/>
        <v/>
      </c>
      <c r="AJ32" s="13">
        <f t="shared" si="22"/>
        <v>0</v>
      </c>
      <c r="AK32" s="16">
        <f t="shared" si="23"/>
        <v>0</v>
      </c>
      <c r="AL32" s="19"/>
      <c r="AM32" s="20"/>
      <c r="AN32" s="2" t="str">
        <f t="shared" si="24"/>
        <v/>
      </c>
      <c r="AO32" s="5" t="str">
        <f t="shared" si="25"/>
        <v/>
      </c>
      <c r="AP32" s="13">
        <f t="shared" si="26"/>
        <v>0</v>
      </c>
      <c r="AQ32" s="16">
        <f t="shared" si="27"/>
        <v>0</v>
      </c>
      <c r="AR32" s="19"/>
      <c r="AS32" s="20"/>
      <c r="AT32" s="2" t="str">
        <f t="shared" si="28"/>
        <v/>
      </c>
      <c r="AU32" s="5" t="str">
        <f t="shared" si="29"/>
        <v/>
      </c>
      <c r="AV32" s="16">
        <f t="shared" si="30"/>
        <v>0</v>
      </c>
      <c r="AW32" s="13">
        <f t="shared" si="31"/>
        <v>0</v>
      </c>
    </row>
    <row r="33" spans="2:49" x14ac:dyDescent="0.25">
      <c r="B33" s="1">
        <f t="shared" si="0"/>
        <v>0</v>
      </c>
      <c r="C33" s="1">
        <f t="shared" si="1"/>
        <v>0</v>
      </c>
      <c r="D33" s="11" t="str">
        <f t="shared" si="2"/>
        <v/>
      </c>
      <c r="E33" s="10" t="str">
        <f t="shared" si="3"/>
        <v/>
      </c>
      <c r="F33" s="8">
        <v>29</v>
      </c>
      <c r="G33" s="18"/>
      <c r="H33" s="19"/>
      <c r="I33" s="20"/>
      <c r="J33" s="2" t="str">
        <f t="shared" si="4"/>
        <v/>
      </c>
      <c r="K33" s="5" t="str">
        <f t="shared" si="5"/>
        <v/>
      </c>
      <c r="L33" s="13">
        <f t="shared" si="6"/>
        <v>0</v>
      </c>
      <c r="M33" s="16">
        <f t="shared" si="7"/>
        <v>0</v>
      </c>
      <c r="N33" s="19"/>
      <c r="O33" s="20"/>
      <c r="P33" s="2" t="str">
        <f t="shared" si="8"/>
        <v/>
      </c>
      <c r="Q33" s="5" t="str">
        <f t="shared" si="9"/>
        <v/>
      </c>
      <c r="R33" s="13">
        <f t="shared" si="10"/>
        <v>0</v>
      </c>
      <c r="S33" s="16">
        <f t="shared" si="11"/>
        <v>0</v>
      </c>
      <c r="T33" s="19"/>
      <c r="U33" s="20"/>
      <c r="V33" s="2" t="str">
        <f t="shared" si="12"/>
        <v/>
      </c>
      <c r="W33" s="5" t="str">
        <f t="shared" si="13"/>
        <v/>
      </c>
      <c r="X33" s="13">
        <f t="shared" si="14"/>
        <v>0</v>
      </c>
      <c r="Y33" s="16">
        <f t="shared" si="15"/>
        <v>0</v>
      </c>
      <c r="Z33" s="19"/>
      <c r="AA33" s="20"/>
      <c r="AB33" s="2" t="str">
        <f t="shared" si="16"/>
        <v/>
      </c>
      <c r="AC33" s="5" t="str">
        <f t="shared" si="17"/>
        <v/>
      </c>
      <c r="AD33" s="13">
        <f t="shared" si="18"/>
        <v>0</v>
      </c>
      <c r="AE33" s="16">
        <f t="shared" si="19"/>
        <v>0</v>
      </c>
      <c r="AF33" s="19"/>
      <c r="AG33" s="20"/>
      <c r="AH33" s="2" t="str">
        <f t="shared" si="20"/>
        <v/>
      </c>
      <c r="AI33" s="5" t="str">
        <f t="shared" si="21"/>
        <v/>
      </c>
      <c r="AJ33" s="13">
        <f t="shared" si="22"/>
        <v>0</v>
      </c>
      <c r="AK33" s="16">
        <f t="shared" si="23"/>
        <v>0</v>
      </c>
      <c r="AL33" s="19"/>
      <c r="AM33" s="20"/>
      <c r="AN33" s="2" t="str">
        <f t="shared" si="24"/>
        <v/>
      </c>
      <c r="AO33" s="5" t="str">
        <f t="shared" si="25"/>
        <v/>
      </c>
      <c r="AP33" s="13">
        <f t="shared" si="26"/>
        <v>0</v>
      </c>
      <c r="AQ33" s="16">
        <f t="shared" si="27"/>
        <v>0</v>
      </c>
      <c r="AR33" s="19"/>
      <c r="AS33" s="20"/>
      <c r="AT33" s="2" t="str">
        <f t="shared" si="28"/>
        <v/>
      </c>
      <c r="AU33" s="5" t="str">
        <f t="shared" si="29"/>
        <v/>
      </c>
      <c r="AV33" s="16">
        <f t="shared" si="30"/>
        <v>0</v>
      </c>
      <c r="AW33" s="13">
        <f t="shared" si="31"/>
        <v>0</v>
      </c>
    </row>
    <row r="34" spans="2:49" x14ac:dyDescent="0.25">
      <c r="B34" s="1">
        <f t="shared" si="0"/>
        <v>0</v>
      </c>
      <c r="C34" s="1">
        <f t="shared" si="1"/>
        <v>0</v>
      </c>
      <c r="D34" s="11" t="str">
        <f t="shared" si="2"/>
        <v/>
      </c>
      <c r="E34" s="10" t="str">
        <f t="shared" si="3"/>
        <v/>
      </c>
      <c r="F34" s="8">
        <v>30</v>
      </c>
      <c r="G34" s="18"/>
      <c r="H34" s="19"/>
      <c r="I34" s="20"/>
      <c r="J34" s="2" t="str">
        <f t="shared" si="4"/>
        <v/>
      </c>
      <c r="K34" s="5" t="str">
        <f t="shared" si="5"/>
        <v/>
      </c>
      <c r="L34" s="13">
        <f t="shared" si="6"/>
        <v>0</v>
      </c>
      <c r="M34" s="16">
        <f t="shared" si="7"/>
        <v>0</v>
      </c>
      <c r="N34" s="19"/>
      <c r="O34" s="20"/>
      <c r="P34" s="2" t="str">
        <f t="shared" si="8"/>
        <v/>
      </c>
      <c r="Q34" s="5" t="str">
        <f t="shared" si="9"/>
        <v/>
      </c>
      <c r="R34" s="13">
        <f t="shared" si="10"/>
        <v>0</v>
      </c>
      <c r="S34" s="16">
        <f t="shared" si="11"/>
        <v>0</v>
      </c>
      <c r="T34" s="19"/>
      <c r="U34" s="20"/>
      <c r="V34" s="2" t="str">
        <f t="shared" si="12"/>
        <v/>
      </c>
      <c r="W34" s="5" t="str">
        <f t="shared" si="13"/>
        <v/>
      </c>
      <c r="X34" s="13">
        <f t="shared" si="14"/>
        <v>0</v>
      </c>
      <c r="Y34" s="16">
        <f t="shared" si="15"/>
        <v>0</v>
      </c>
      <c r="Z34" s="19"/>
      <c r="AA34" s="20"/>
      <c r="AB34" s="2" t="str">
        <f t="shared" si="16"/>
        <v/>
      </c>
      <c r="AC34" s="5" t="str">
        <f t="shared" si="17"/>
        <v/>
      </c>
      <c r="AD34" s="13">
        <f t="shared" si="18"/>
        <v>0</v>
      </c>
      <c r="AE34" s="16">
        <f t="shared" si="19"/>
        <v>0</v>
      </c>
      <c r="AF34" s="19"/>
      <c r="AG34" s="20"/>
      <c r="AH34" s="2" t="str">
        <f t="shared" si="20"/>
        <v/>
      </c>
      <c r="AI34" s="5" t="str">
        <f t="shared" si="21"/>
        <v/>
      </c>
      <c r="AJ34" s="13">
        <f t="shared" si="22"/>
        <v>0</v>
      </c>
      <c r="AK34" s="16">
        <f t="shared" si="23"/>
        <v>0</v>
      </c>
      <c r="AL34" s="19"/>
      <c r="AM34" s="20"/>
      <c r="AN34" s="2" t="str">
        <f t="shared" si="24"/>
        <v/>
      </c>
      <c r="AO34" s="5" t="str">
        <f t="shared" si="25"/>
        <v/>
      </c>
      <c r="AP34" s="13">
        <f t="shared" si="26"/>
        <v>0</v>
      </c>
      <c r="AQ34" s="16">
        <f t="shared" si="27"/>
        <v>0</v>
      </c>
      <c r="AR34" s="19"/>
      <c r="AS34" s="20"/>
      <c r="AT34" s="2" t="str">
        <f t="shared" si="28"/>
        <v/>
      </c>
      <c r="AU34" s="5" t="str">
        <f t="shared" si="29"/>
        <v/>
      </c>
      <c r="AV34" s="16">
        <f t="shared" si="30"/>
        <v>0</v>
      </c>
      <c r="AW34" s="13">
        <f t="shared" si="31"/>
        <v>0</v>
      </c>
    </row>
    <row r="35" spans="2:49" x14ac:dyDescent="0.25">
      <c r="B35" s="1">
        <f t="shared" si="0"/>
        <v>0</v>
      </c>
      <c r="C35" s="1">
        <f t="shared" si="1"/>
        <v>0</v>
      </c>
      <c r="D35" s="11" t="str">
        <f t="shared" si="2"/>
        <v/>
      </c>
      <c r="E35" s="10" t="str">
        <f t="shared" si="3"/>
        <v/>
      </c>
      <c r="F35" s="8">
        <v>31</v>
      </c>
      <c r="G35" s="18"/>
      <c r="H35" s="19"/>
      <c r="I35" s="20"/>
      <c r="J35" s="2" t="str">
        <f t="shared" si="4"/>
        <v/>
      </c>
      <c r="K35" s="5" t="str">
        <f t="shared" si="5"/>
        <v/>
      </c>
      <c r="L35" s="13">
        <f t="shared" si="6"/>
        <v>0</v>
      </c>
      <c r="M35" s="16">
        <f t="shared" si="7"/>
        <v>0</v>
      </c>
      <c r="N35" s="19"/>
      <c r="O35" s="20"/>
      <c r="P35" s="2" t="str">
        <f t="shared" si="8"/>
        <v/>
      </c>
      <c r="Q35" s="5" t="str">
        <f t="shared" si="9"/>
        <v/>
      </c>
      <c r="R35" s="13">
        <f t="shared" si="10"/>
        <v>0</v>
      </c>
      <c r="S35" s="16">
        <f t="shared" si="11"/>
        <v>0</v>
      </c>
      <c r="T35" s="19"/>
      <c r="U35" s="20"/>
      <c r="V35" s="2" t="str">
        <f t="shared" si="12"/>
        <v/>
      </c>
      <c r="W35" s="5" t="str">
        <f t="shared" si="13"/>
        <v/>
      </c>
      <c r="X35" s="13">
        <f t="shared" si="14"/>
        <v>0</v>
      </c>
      <c r="Y35" s="16">
        <f t="shared" si="15"/>
        <v>0</v>
      </c>
      <c r="Z35" s="19"/>
      <c r="AA35" s="20"/>
      <c r="AB35" s="2" t="str">
        <f t="shared" si="16"/>
        <v/>
      </c>
      <c r="AC35" s="5" t="str">
        <f t="shared" si="17"/>
        <v/>
      </c>
      <c r="AD35" s="13">
        <f t="shared" si="18"/>
        <v>0</v>
      </c>
      <c r="AE35" s="16">
        <f t="shared" si="19"/>
        <v>0</v>
      </c>
      <c r="AF35" s="19"/>
      <c r="AG35" s="20"/>
      <c r="AH35" s="2" t="str">
        <f t="shared" si="20"/>
        <v/>
      </c>
      <c r="AI35" s="5" t="str">
        <f t="shared" si="21"/>
        <v/>
      </c>
      <c r="AJ35" s="13">
        <f t="shared" si="22"/>
        <v>0</v>
      </c>
      <c r="AK35" s="16">
        <f t="shared" si="23"/>
        <v>0</v>
      </c>
      <c r="AL35" s="19"/>
      <c r="AM35" s="20"/>
      <c r="AN35" s="2" t="str">
        <f t="shared" si="24"/>
        <v/>
      </c>
      <c r="AO35" s="5" t="str">
        <f t="shared" si="25"/>
        <v/>
      </c>
      <c r="AP35" s="13">
        <f t="shared" si="26"/>
        <v>0</v>
      </c>
      <c r="AQ35" s="16">
        <f t="shared" si="27"/>
        <v>0</v>
      </c>
      <c r="AR35" s="19"/>
      <c r="AS35" s="20"/>
      <c r="AT35" s="2" t="str">
        <f t="shared" si="28"/>
        <v/>
      </c>
      <c r="AU35" s="5" t="str">
        <f t="shared" si="29"/>
        <v/>
      </c>
      <c r="AV35" s="16">
        <f t="shared" si="30"/>
        <v>0</v>
      </c>
      <c r="AW35" s="13">
        <f t="shared" si="31"/>
        <v>0</v>
      </c>
    </row>
    <row r="36" spans="2:49" x14ac:dyDescent="0.25">
      <c r="B36" s="1">
        <f t="shared" si="0"/>
        <v>0</v>
      </c>
      <c r="C36" s="1">
        <f t="shared" si="1"/>
        <v>0</v>
      </c>
      <c r="D36" s="11" t="str">
        <f t="shared" si="2"/>
        <v/>
      </c>
      <c r="E36" s="10" t="str">
        <f t="shared" si="3"/>
        <v/>
      </c>
      <c r="F36" s="8">
        <v>32</v>
      </c>
      <c r="G36" s="18"/>
      <c r="H36" s="19"/>
      <c r="I36" s="20"/>
      <c r="J36" s="2" t="str">
        <f t="shared" si="4"/>
        <v/>
      </c>
      <c r="K36" s="5" t="str">
        <f t="shared" si="5"/>
        <v/>
      </c>
      <c r="L36" s="13">
        <f t="shared" si="6"/>
        <v>0</v>
      </c>
      <c r="M36" s="16">
        <f t="shared" si="7"/>
        <v>0</v>
      </c>
      <c r="N36" s="19"/>
      <c r="O36" s="20"/>
      <c r="P36" s="2" t="str">
        <f t="shared" si="8"/>
        <v/>
      </c>
      <c r="Q36" s="5" t="str">
        <f t="shared" si="9"/>
        <v/>
      </c>
      <c r="R36" s="13">
        <f t="shared" si="10"/>
        <v>0</v>
      </c>
      <c r="S36" s="16">
        <f t="shared" si="11"/>
        <v>0</v>
      </c>
      <c r="T36" s="19"/>
      <c r="U36" s="20"/>
      <c r="V36" s="2" t="str">
        <f t="shared" si="12"/>
        <v/>
      </c>
      <c r="W36" s="5" t="str">
        <f t="shared" si="13"/>
        <v/>
      </c>
      <c r="X36" s="13">
        <f t="shared" si="14"/>
        <v>0</v>
      </c>
      <c r="Y36" s="16">
        <f t="shared" si="15"/>
        <v>0</v>
      </c>
      <c r="Z36" s="19"/>
      <c r="AA36" s="20"/>
      <c r="AB36" s="2" t="str">
        <f t="shared" si="16"/>
        <v/>
      </c>
      <c r="AC36" s="5" t="str">
        <f t="shared" si="17"/>
        <v/>
      </c>
      <c r="AD36" s="13">
        <f t="shared" si="18"/>
        <v>0</v>
      </c>
      <c r="AE36" s="16">
        <f t="shared" si="19"/>
        <v>0</v>
      </c>
      <c r="AF36" s="19"/>
      <c r="AG36" s="20"/>
      <c r="AH36" s="2" t="str">
        <f t="shared" si="20"/>
        <v/>
      </c>
      <c r="AI36" s="5" t="str">
        <f t="shared" si="21"/>
        <v/>
      </c>
      <c r="AJ36" s="13">
        <f t="shared" si="22"/>
        <v>0</v>
      </c>
      <c r="AK36" s="16">
        <f t="shared" si="23"/>
        <v>0</v>
      </c>
      <c r="AL36" s="19"/>
      <c r="AM36" s="20"/>
      <c r="AN36" s="2" t="str">
        <f t="shared" si="24"/>
        <v/>
      </c>
      <c r="AO36" s="5" t="str">
        <f t="shared" si="25"/>
        <v/>
      </c>
      <c r="AP36" s="13">
        <f t="shared" si="26"/>
        <v>0</v>
      </c>
      <c r="AQ36" s="16">
        <f t="shared" si="27"/>
        <v>0</v>
      </c>
      <c r="AR36" s="19"/>
      <c r="AS36" s="20"/>
      <c r="AT36" s="2" t="str">
        <f t="shared" si="28"/>
        <v/>
      </c>
      <c r="AU36" s="5" t="str">
        <f t="shared" si="29"/>
        <v/>
      </c>
      <c r="AV36" s="16">
        <f t="shared" si="30"/>
        <v>0</v>
      </c>
      <c r="AW36" s="13">
        <f t="shared" si="31"/>
        <v>0</v>
      </c>
    </row>
    <row r="37" spans="2:49" x14ac:dyDescent="0.25">
      <c r="B37" s="1">
        <f t="shared" si="0"/>
        <v>0</v>
      </c>
      <c r="C37" s="1">
        <f t="shared" si="1"/>
        <v>0</v>
      </c>
      <c r="D37" s="11" t="str">
        <f t="shared" si="2"/>
        <v/>
      </c>
      <c r="E37" s="10" t="str">
        <f t="shared" si="3"/>
        <v/>
      </c>
      <c r="F37" s="8">
        <v>33</v>
      </c>
      <c r="G37" s="18"/>
      <c r="H37" s="19"/>
      <c r="I37" s="20"/>
      <c r="J37" s="2" t="str">
        <f t="shared" si="4"/>
        <v/>
      </c>
      <c r="K37" s="5" t="str">
        <f t="shared" si="5"/>
        <v/>
      </c>
      <c r="L37" s="13">
        <f t="shared" si="6"/>
        <v>0</v>
      </c>
      <c r="M37" s="16">
        <f t="shared" si="7"/>
        <v>0</v>
      </c>
      <c r="N37" s="19"/>
      <c r="O37" s="20"/>
      <c r="P37" s="2" t="str">
        <f t="shared" si="8"/>
        <v/>
      </c>
      <c r="Q37" s="5" t="str">
        <f t="shared" si="9"/>
        <v/>
      </c>
      <c r="R37" s="13">
        <f t="shared" si="10"/>
        <v>0</v>
      </c>
      <c r="S37" s="16">
        <f t="shared" si="11"/>
        <v>0</v>
      </c>
      <c r="T37" s="19"/>
      <c r="U37" s="20"/>
      <c r="V37" s="2" t="str">
        <f t="shared" si="12"/>
        <v/>
      </c>
      <c r="W37" s="5" t="str">
        <f t="shared" si="13"/>
        <v/>
      </c>
      <c r="X37" s="13">
        <f t="shared" si="14"/>
        <v>0</v>
      </c>
      <c r="Y37" s="16">
        <f t="shared" si="15"/>
        <v>0</v>
      </c>
      <c r="Z37" s="19"/>
      <c r="AA37" s="20"/>
      <c r="AB37" s="2" t="str">
        <f t="shared" si="16"/>
        <v/>
      </c>
      <c r="AC37" s="5" t="str">
        <f t="shared" si="17"/>
        <v/>
      </c>
      <c r="AD37" s="13">
        <f t="shared" si="18"/>
        <v>0</v>
      </c>
      <c r="AE37" s="16">
        <f t="shared" si="19"/>
        <v>0</v>
      </c>
      <c r="AF37" s="19"/>
      <c r="AG37" s="20"/>
      <c r="AH37" s="2" t="str">
        <f t="shared" si="20"/>
        <v/>
      </c>
      <c r="AI37" s="5" t="str">
        <f t="shared" si="21"/>
        <v/>
      </c>
      <c r="AJ37" s="13">
        <f t="shared" si="22"/>
        <v>0</v>
      </c>
      <c r="AK37" s="16">
        <f t="shared" si="23"/>
        <v>0</v>
      </c>
      <c r="AL37" s="19"/>
      <c r="AM37" s="20"/>
      <c r="AN37" s="2" t="str">
        <f t="shared" si="24"/>
        <v/>
      </c>
      <c r="AO37" s="5" t="str">
        <f t="shared" si="25"/>
        <v/>
      </c>
      <c r="AP37" s="13">
        <f t="shared" si="26"/>
        <v>0</v>
      </c>
      <c r="AQ37" s="16">
        <f t="shared" si="27"/>
        <v>0</v>
      </c>
      <c r="AR37" s="19"/>
      <c r="AS37" s="20"/>
      <c r="AT37" s="2" t="str">
        <f t="shared" si="28"/>
        <v/>
      </c>
      <c r="AU37" s="5" t="str">
        <f t="shared" si="29"/>
        <v/>
      </c>
      <c r="AV37" s="16">
        <f t="shared" si="30"/>
        <v>0</v>
      </c>
      <c r="AW37" s="13">
        <f t="shared" si="31"/>
        <v>0</v>
      </c>
    </row>
    <row r="38" spans="2:49" x14ac:dyDescent="0.25">
      <c r="B38" s="1">
        <f t="shared" si="0"/>
        <v>0</v>
      </c>
      <c r="C38" s="1">
        <f t="shared" si="1"/>
        <v>0</v>
      </c>
      <c r="D38" s="11" t="str">
        <f t="shared" si="2"/>
        <v/>
      </c>
      <c r="E38" s="10" t="str">
        <f t="shared" si="3"/>
        <v/>
      </c>
      <c r="F38" s="8">
        <v>34</v>
      </c>
      <c r="G38" s="18"/>
      <c r="H38" s="19"/>
      <c r="I38" s="20"/>
      <c r="J38" s="2" t="str">
        <f t="shared" si="4"/>
        <v/>
      </c>
      <c r="K38" s="5" t="str">
        <f t="shared" si="5"/>
        <v/>
      </c>
      <c r="L38" s="13">
        <f t="shared" si="6"/>
        <v>0</v>
      </c>
      <c r="M38" s="16">
        <f t="shared" si="7"/>
        <v>0</v>
      </c>
      <c r="N38" s="19"/>
      <c r="O38" s="20"/>
      <c r="P38" s="2" t="str">
        <f t="shared" si="8"/>
        <v/>
      </c>
      <c r="Q38" s="5" t="str">
        <f t="shared" si="9"/>
        <v/>
      </c>
      <c r="R38" s="13">
        <f t="shared" si="10"/>
        <v>0</v>
      </c>
      <c r="S38" s="16">
        <f t="shared" si="11"/>
        <v>0</v>
      </c>
      <c r="T38" s="19"/>
      <c r="U38" s="20"/>
      <c r="V38" s="2" t="str">
        <f t="shared" si="12"/>
        <v/>
      </c>
      <c r="W38" s="5" t="str">
        <f t="shared" si="13"/>
        <v/>
      </c>
      <c r="X38" s="13">
        <f t="shared" si="14"/>
        <v>0</v>
      </c>
      <c r="Y38" s="16">
        <f t="shared" si="15"/>
        <v>0</v>
      </c>
      <c r="Z38" s="19"/>
      <c r="AA38" s="20"/>
      <c r="AB38" s="2" t="str">
        <f t="shared" si="16"/>
        <v/>
      </c>
      <c r="AC38" s="5" t="str">
        <f t="shared" si="17"/>
        <v/>
      </c>
      <c r="AD38" s="13">
        <f t="shared" si="18"/>
        <v>0</v>
      </c>
      <c r="AE38" s="16">
        <f t="shared" si="19"/>
        <v>0</v>
      </c>
      <c r="AF38" s="19"/>
      <c r="AG38" s="20"/>
      <c r="AH38" s="2" t="str">
        <f t="shared" si="20"/>
        <v/>
      </c>
      <c r="AI38" s="5" t="str">
        <f t="shared" si="21"/>
        <v/>
      </c>
      <c r="AJ38" s="13">
        <f t="shared" si="22"/>
        <v>0</v>
      </c>
      <c r="AK38" s="16">
        <f t="shared" si="23"/>
        <v>0</v>
      </c>
      <c r="AL38" s="19"/>
      <c r="AM38" s="20"/>
      <c r="AN38" s="2" t="str">
        <f t="shared" si="24"/>
        <v/>
      </c>
      <c r="AO38" s="5" t="str">
        <f t="shared" si="25"/>
        <v/>
      </c>
      <c r="AP38" s="13">
        <f t="shared" si="26"/>
        <v>0</v>
      </c>
      <c r="AQ38" s="16">
        <f t="shared" si="27"/>
        <v>0</v>
      </c>
      <c r="AR38" s="19"/>
      <c r="AS38" s="20"/>
      <c r="AT38" s="2" t="str">
        <f t="shared" si="28"/>
        <v/>
      </c>
      <c r="AU38" s="5" t="str">
        <f t="shared" si="29"/>
        <v/>
      </c>
      <c r="AV38" s="16">
        <f t="shared" si="30"/>
        <v>0</v>
      </c>
      <c r="AW38" s="13">
        <f t="shared" si="31"/>
        <v>0</v>
      </c>
    </row>
    <row r="39" spans="2:49" x14ac:dyDescent="0.25">
      <c r="B39" s="1">
        <f t="shared" si="0"/>
        <v>0</v>
      </c>
      <c r="C39" s="1">
        <f t="shared" si="1"/>
        <v>0</v>
      </c>
      <c r="D39" s="11" t="str">
        <f t="shared" si="2"/>
        <v/>
      </c>
      <c r="E39" s="10" t="str">
        <f t="shared" si="3"/>
        <v/>
      </c>
      <c r="F39" s="8">
        <v>35</v>
      </c>
      <c r="G39" s="18"/>
      <c r="H39" s="19"/>
      <c r="I39" s="20"/>
      <c r="J39" s="2" t="str">
        <f t="shared" si="4"/>
        <v/>
      </c>
      <c r="K39" s="5" t="str">
        <f t="shared" si="5"/>
        <v/>
      </c>
      <c r="L39" s="13">
        <f t="shared" si="6"/>
        <v>0</v>
      </c>
      <c r="M39" s="16">
        <f t="shared" si="7"/>
        <v>0</v>
      </c>
      <c r="N39" s="19"/>
      <c r="O39" s="20"/>
      <c r="P39" s="2" t="str">
        <f t="shared" si="8"/>
        <v/>
      </c>
      <c r="Q39" s="5" t="str">
        <f t="shared" si="9"/>
        <v/>
      </c>
      <c r="R39" s="13">
        <f t="shared" si="10"/>
        <v>0</v>
      </c>
      <c r="S39" s="16">
        <f t="shared" si="11"/>
        <v>0</v>
      </c>
      <c r="T39" s="19"/>
      <c r="U39" s="20"/>
      <c r="V39" s="2" t="str">
        <f t="shared" si="12"/>
        <v/>
      </c>
      <c r="W39" s="5" t="str">
        <f t="shared" si="13"/>
        <v/>
      </c>
      <c r="X39" s="13">
        <f t="shared" si="14"/>
        <v>0</v>
      </c>
      <c r="Y39" s="16">
        <f t="shared" si="15"/>
        <v>0</v>
      </c>
      <c r="Z39" s="19"/>
      <c r="AA39" s="20"/>
      <c r="AB39" s="2" t="str">
        <f t="shared" si="16"/>
        <v/>
      </c>
      <c r="AC39" s="5" t="str">
        <f t="shared" si="17"/>
        <v/>
      </c>
      <c r="AD39" s="13">
        <f t="shared" si="18"/>
        <v>0</v>
      </c>
      <c r="AE39" s="16">
        <f t="shared" si="19"/>
        <v>0</v>
      </c>
      <c r="AF39" s="19"/>
      <c r="AG39" s="20"/>
      <c r="AH39" s="2" t="str">
        <f t="shared" si="20"/>
        <v/>
      </c>
      <c r="AI39" s="5" t="str">
        <f t="shared" si="21"/>
        <v/>
      </c>
      <c r="AJ39" s="13">
        <f t="shared" si="22"/>
        <v>0</v>
      </c>
      <c r="AK39" s="16">
        <f t="shared" si="23"/>
        <v>0</v>
      </c>
      <c r="AL39" s="19"/>
      <c r="AM39" s="20"/>
      <c r="AN39" s="2" t="str">
        <f t="shared" si="24"/>
        <v/>
      </c>
      <c r="AO39" s="5" t="str">
        <f t="shared" si="25"/>
        <v/>
      </c>
      <c r="AP39" s="13">
        <f t="shared" si="26"/>
        <v>0</v>
      </c>
      <c r="AQ39" s="16">
        <f t="shared" si="27"/>
        <v>0</v>
      </c>
      <c r="AR39" s="19"/>
      <c r="AS39" s="20"/>
      <c r="AT39" s="2" t="str">
        <f t="shared" si="28"/>
        <v/>
      </c>
      <c r="AU39" s="5" t="str">
        <f t="shared" si="29"/>
        <v/>
      </c>
      <c r="AV39" s="16">
        <f t="shared" si="30"/>
        <v>0</v>
      </c>
      <c r="AW39" s="13">
        <f t="shared" si="31"/>
        <v>0</v>
      </c>
    </row>
    <row r="40" spans="2:49" ht="15.75" thickBot="1" x14ac:dyDescent="0.3">
      <c r="B40" s="1">
        <f t="shared" si="0"/>
        <v>0</v>
      </c>
      <c r="C40" s="1">
        <f t="shared" si="1"/>
        <v>0</v>
      </c>
      <c r="D40" s="24" t="str">
        <f t="shared" si="2"/>
        <v/>
      </c>
      <c r="E40" s="7" t="str">
        <f t="shared" si="3"/>
        <v/>
      </c>
      <c r="F40" s="9">
        <v>36</v>
      </c>
      <c r="G40" s="21"/>
      <c r="H40" s="22"/>
      <c r="I40" s="23"/>
      <c r="J40" s="6" t="str">
        <f t="shared" si="4"/>
        <v/>
      </c>
      <c r="K40" s="7" t="str">
        <f t="shared" si="5"/>
        <v/>
      </c>
      <c r="L40" s="14">
        <f t="shared" si="6"/>
        <v>0</v>
      </c>
      <c r="M40" s="17">
        <f t="shared" si="7"/>
        <v>0</v>
      </c>
      <c r="N40" s="22"/>
      <c r="O40" s="23"/>
      <c r="P40" s="6" t="str">
        <f t="shared" si="8"/>
        <v/>
      </c>
      <c r="Q40" s="7" t="str">
        <f t="shared" si="9"/>
        <v/>
      </c>
      <c r="R40" s="14">
        <f t="shared" si="10"/>
        <v>0</v>
      </c>
      <c r="S40" s="17">
        <f t="shared" si="11"/>
        <v>0</v>
      </c>
      <c r="T40" s="22"/>
      <c r="U40" s="23"/>
      <c r="V40" s="6" t="str">
        <f t="shared" si="12"/>
        <v/>
      </c>
      <c r="W40" s="7" t="str">
        <f t="shared" si="13"/>
        <v/>
      </c>
      <c r="X40" s="14">
        <f t="shared" si="14"/>
        <v>0</v>
      </c>
      <c r="Y40" s="17">
        <f t="shared" si="15"/>
        <v>0</v>
      </c>
      <c r="Z40" s="22"/>
      <c r="AA40" s="23"/>
      <c r="AB40" s="6" t="str">
        <f t="shared" si="16"/>
        <v/>
      </c>
      <c r="AC40" s="7" t="str">
        <f t="shared" si="17"/>
        <v/>
      </c>
      <c r="AD40" s="14">
        <f t="shared" si="18"/>
        <v>0</v>
      </c>
      <c r="AE40" s="17">
        <f t="shared" si="19"/>
        <v>0</v>
      </c>
      <c r="AF40" s="22"/>
      <c r="AG40" s="23"/>
      <c r="AH40" s="6" t="str">
        <f t="shared" si="20"/>
        <v/>
      </c>
      <c r="AI40" s="7" t="str">
        <f t="shared" si="21"/>
        <v/>
      </c>
      <c r="AJ40" s="14">
        <f t="shared" si="22"/>
        <v>0</v>
      </c>
      <c r="AK40" s="17">
        <f t="shared" si="23"/>
        <v>0</v>
      </c>
      <c r="AL40" s="22"/>
      <c r="AM40" s="23"/>
      <c r="AN40" s="6" t="str">
        <f t="shared" si="24"/>
        <v/>
      </c>
      <c r="AO40" s="7" t="str">
        <f t="shared" si="25"/>
        <v/>
      </c>
      <c r="AP40" s="14">
        <f t="shared" si="26"/>
        <v>0</v>
      </c>
      <c r="AQ40" s="17">
        <f t="shared" si="27"/>
        <v>0</v>
      </c>
      <c r="AR40" s="22"/>
      <c r="AS40" s="23"/>
      <c r="AT40" s="6" t="str">
        <f t="shared" si="28"/>
        <v/>
      </c>
      <c r="AU40" s="7" t="str">
        <f t="shared" si="29"/>
        <v/>
      </c>
      <c r="AV40" s="17">
        <f t="shared" si="30"/>
        <v>0</v>
      </c>
      <c r="AW40" s="14">
        <f t="shared" si="31"/>
        <v>0</v>
      </c>
    </row>
    <row r="41" spans="2:49" s="41" customFormat="1" ht="15.75" thickBot="1" x14ac:dyDescent="0.3">
      <c r="B41" s="1">
        <f t="shared" si="0"/>
        <v>0</v>
      </c>
      <c r="C41" s="1">
        <f t="shared" si="1"/>
        <v>0</v>
      </c>
      <c r="D41" s="46" t="str">
        <f t="shared" si="2"/>
        <v/>
      </c>
      <c r="E41" s="44" t="str">
        <f t="shared" si="3"/>
        <v/>
      </c>
      <c r="F41" s="45"/>
      <c r="G41" s="45"/>
      <c r="H41" s="43"/>
      <c r="I41" s="43"/>
      <c r="J41" s="43" t="e">
        <f>AVERAGE(J5:J40)</f>
        <v>#DIV/0!</v>
      </c>
      <c r="K41" s="44" t="e">
        <f t="shared" ref="K41" si="32">IF(J41="","",IF(J41&gt;21.5,"A",IF(J41&gt;16.5,"B",IF(J41&gt;13,"C",IF(J41&lt;=13,"D")))))</f>
        <v>#DIV/0!</v>
      </c>
      <c r="L41" s="43">
        <f>IF(J5="",0,IF(K41="A",4,IF(K41="B",3,IF(K41="C",2,IF(K41="D",1)))))</f>
        <v>0</v>
      </c>
      <c r="M41" s="43">
        <f>IF(J5="",0,IF(L41&gt;0,1))</f>
        <v>0</v>
      </c>
      <c r="N41" s="45"/>
      <c r="O41" s="45"/>
      <c r="P41" s="43" t="e">
        <f>AVERAGE(P5:P40)</f>
        <v>#DIV/0!</v>
      </c>
      <c r="Q41" s="44" t="e">
        <f t="shared" ref="Q41" si="33">IF(P41="","",IF(P41&gt;24,"A",IF(P41&gt;19.5,"B",IF(P41&gt;14.5,"C",IF(P41&lt;=14.5,"D")))))</f>
        <v>#DIV/0!</v>
      </c>
      <c r="R41" s="14">
        <f>IF(P5="",0,IF(Q41="A",4,IF(Q41="B",3,IF(Q41="C",2,IF(Q41="D",1)))))</f>
        <v>0</v>
      </c>
      <c r="S41" s="17">
        <f>IF(P5="",0,IF(R41&gt;0,1))</f>
        <v>0</v>
      </c>
      <c r="T41" s="45"/>
      <c r="U41" s="45"/>
      <c r="V41" s="43" t="e">
        <f>AVERAGE(V5:V40)</f>
        <v>#DIV/0!</v>
      </c>
      <c r="W41" s="44" t="e">
        <f t="shared" ref="W41" si="34">IF(V41="","",IF(V41&gt;25.5,"A",IF(V41&gt;20.5,"B",IF(V41&gt;15.5,"C",IF(V41&lt;=15.5,"D")))))</f>
        <v>#DIV/0!</v>
      </c>
      <c r="X41" s="14">
        <f>IF(V5="",0,IF(W41="A",4,IF(W41="B",3,IF(W41="C",2,IF(W41="D",1)))))</f>
        <v>0</v>
      </c>
      <c r="Y41" s="17">
        <f>IF(V5="",0,IF(X41&gt;0,1))</f>
        <v>0</v>
      </c>
      <c r="Z41" s="45"/>
      <c r="AA41" s="45"/>
      <c r="AB41" s="43" t="e">
        <f>AVERAGE(AB5:AB40)</f>
        <v>#DIV/0!</v>
      </c>
      <c r="AC41" s="44" t="e">
        <f t="shared" ref="AC41" si="35">IF(AB41="","",IF(AB41&gt;26.5,"A",IF(AB41&gt;22.5,"B",IF(AB41&gt;16.5,"C",IF(AB41&lt;=16.5,"D")))))</f>
        <v>#DIV/0!</v>
      </c>
      <c r="AD41" s="14">
        <f>IF(AB5="",0,IF(AC41="A",4,IF(AC41="B",3,IF(AC41="C",2,IF(AC41="D",1)))))</f>
        <v>0</v>
      </c>
      <c r="AE41" s="17">
        <f>IF(AB5="",0,IF(AD41&gt;0,1))</f>
        <v>0</v>
      </c>
      <c r="AF41" s="45"/>
      <c r="AG41" s="45"/>
      <c r="AH41" s="43" t="e">
        <f>AVERAGE(AH5:AH40)</f>
        <v>#DIV/0!</v>
      </c>
      <c r="AI41" s="44" t="e">
        <f t="shared" ref="AI41" si="36">IF(AH41="","",IF(AH41&gt;29,"A",IF(AH41&gt;24,"B",IF(AH41&gt;17,"C",IF(AH41&lt;=17,"D")))))</f>
        <v>#DIV/0!</v>
      </c>
      <c r="AJ41" s="14">
        <f>IF(AH5="",0,IF(AI41="A",4,IF(AI41="B",3,IF(AI41="C",2,IF(AI41="D",1)))))</f>
        <v>0</v>
      </c>
      <c r="AK41" s="17">
        <f t="shared" si="23"/>
        <v>0</v>
      </c>
      <c r="AL41" s="45"/>
      <c r="AM41" s="45"/>
      <c r="AN41" s="43" t="e">
        <f>AVERAGE(AN5:AN40)</f>
        <v>#DIV/0!</v>
      </c>
      <c r="AO41" s="44" t="e">
        <f t="shared" ref="AO41" si="37">IF(AN41="","",IF(AN41&gt;29.5,"A",IF(AN41&gt;24.5,"B",IF(AN41&gt;17,"C",IF(AN41&lt;=17,"D")))))</f>
        <v>#DIV/0!</v>
      </c>
      <c r="AP41" s="14">
        <f>IF(AH5="",0,IF(AO41="A",4,IF(AO41="B",3,IF(AO41="C",2,IF(AO41="D",1)))))</f>
        <v>0</v>
      </c>
      <c r="AQ41" s="17">
        <f>IF(AH5="",0,IF(AP41&gt;0,1))</f>
        <v>0</v>
      </c>
      <c r="AR41" s="45"/>
      <c r="AS41" s="45"/>
      <c r="AT41" s="43" t="e">
        <f>AVERAGE(AT5:AT40)</f>
        <v>#DIV/0!</v>
      </c>
      <c r="AU41" s="44" t="e">
        <f t="shared" ref="AU41" si="38">IF(AT41="","",IF(AT41&gt;31,"A",IF(AT41&gt;26,"B",IF(AT41&gt;18.5,"C",IF(AT41&lt;=18.5,"D")))))</f>
        <v>#DIV/0!</v>
      </c>
      <c r="AV41" s="17">
        <f>IF(AT5="",0,IF(AU41="A",4,IF(AU41="B",3,IF(AU41="C",2,IF(AU41="D",1)))))</f>
        <v>0</v>
      </c>
      <c r="AW41" s="14">
        <f>IF(AT5="",0,IF(AV41&gt;0,1))</f>
        <v>0</v>
      </c>
    </row>
  </sheetData>
  <sheetProtection algorithmName="SHA-512" hashValue="G5SG+yU0xsFnk3lAxhV9KMxb4sxFXbanJ6Kjb4vKTRyhh+EPW93xN432p/OvHvhQi1z7262/mUXn8qsAMsAgEQ==" saltValue="ckMbCwLcuEyI/j0iKkh2XA==" spinCount="100000" sheet="1" objects="1" scenarios="1"/>
  <mergeCells count="17">
    <mergeCell ref="AL2:AM2"/>
    <mergeCell ref="AR2:AS2"/>
    <mergeCell ref="H2:I2"/>
    <mergeCell ref="N2:O2"/>
    <mergeCell ref="T2:U2"/>
    <mergeCell ref="Z2:AA2"/>
    <mergeCell ref="AF2:AG2"/>
    <mergeCell ref="Z3:AC3"/>
    <mergeCell ref="AF3:AI3"/>
    <mergeCell ref="AL3:AO3"/>
    <mergeCell ref="AR3:AU3"/>
    <mergeCell ref="D3:E3"/>
    <mergeCell ref="F3:F4"/>
    <mergeCell ref="G3:G4"/>
    <mergeCell ref="H3:K3"/>
    <mergeCell ref="N3:Q3"/>
    <mergeCell ref="T3:W3"/>
  </mergeCells>
  <conditionalFormatting sqref="K5:K40">
    <cfRule type="cellIs" dxfId="443" priority="197" operator="equal">
      <formula>"d"</formula>
    </cfRule>
    <cfRule type="cellIs" dxfId="442" priority="198" operator="equal">
      <formula>"c"</formula>
    </cfRule>
    <cfRule type="cellIs" dxfId="441" priority="199" operator="equal">
      <formula>"b"</formula>
    </cfRule>
    <cfRule type="cellIs" dxfId="440" priority="200" operator="equal">
      <formula>"a"</formula>
    </cfRule>
  </conditionalFormatting>
  <conditionalFormatting sqref="Q5:Q40">
    <cfRule type="cellIs" dxfId="439" priority="193" operator="equal">
      <formula>"d"</formula>
    </cfRule>
    <cfRule type="cellIs" dxfId="438" priority="194" operator="equal">
      <formula>"c"</formula>
    </cfRule>
    <cfRule type="cellIs" dxfId="437" priority="195" operator="equal">
      <formula>"b"</formula>
    </cfRule>
    <cfRule type="cellIs" dxfId="436" priority="196" operator="equal">
      <formula>"a"</formula>
    </cfRule>
  </conditionalFormatting>
  <conditionalFormatting sqref="W5:W40">
    <cfRule type="cellIs" dxfId="435" priority="189" operator="equal">
      <formula>"d"</formula>
    </cfRule>
    <cfRule type="cellIs" dxfId="434" priority="190" operator="equal">
      <formula>"c"</formula>
    </cfRule>
    <cfRule type="cellIs" dxfId="433" priority="191" operator="equal">
      <formula>"b"</formula>
    </cfRule>
    <cfRule type="cellIs" dxfId="432" priority="192" operator="equal">
      <formula>"a"</formula>
    </cfRule>
  </conditionalFormatting>
  <conditionalFormatting sqref="AC5:AC40">
    <cfRule type="cellIs" dxfId="431" priority="185" operator="equal">
      <formula>"d"</formula>
    </cfRule>
    <cfRule type="cellIs" dxfId="430" priority="186" operator="equal">
      <formula>"c"</formula>
    </cfRule>
    <cfRule type="cellIs" dxfId="429" priority="187" operator="equal">
      <formula>"b"</formula>
    </cfRule>
    <cfRule type="cellIs" dxfId="428" priority="188" operator="equal">
      <formula>"a"</formula>
    </cfRule>
  </conditionalFormatting>
  <conditionalFormatting sqref="AI5:AI40">
    <cfRule type="cellIs" dxfId="427" priority="181" operator="equal">
      <formula>"d"</formula>
    </cfRule>
    <cfRule type="cellIs" dxfId="426" priority="182" operator="equal">
      <formula>"c"</formula>
    </cfRule>
    <cfRule type="cellIs" dxfId="425" priority="183" operator="equal">
      <formula>"b"</formula>
    </cfRule>
    <cfRule type="cellIs" dxfId="424" priority="184" operator="equal">
      <formula>"a"</formula>
    </cfRule>
  </conditionalFormatting>
  <conditionalFormatting sqref="AO5:AO40">
    <cfRule type="cellIs" dxfId="423" priority="177" operator="equal">
      <formula>"d"</formula>
    </cfRule>
    <cfRule type="cellIs" dxfId="422" priority="178" operator="equal">
      <formula>"c"</formula>
    </cfRule>
    <cfRule type="cellIs" dxfId="421" priority="179" operator="equal">
      <formula>"b"</formula>
    </cfRule>
    <cfRule type="cellIs" dxfId="420" priority="180" operator="equal">
      <formula>"a"</formula>
    </cfRule>
  </conditionalFormatting>
  <conditionalFormatting sqref="AU5:AU40">
    <cfRule type="cellIs" dxfId="419" priority="173" operator="equal">
      <formula>"d"</formula>
    </cfRule>
    <cfRule type="cellIs" dxfId="418" priority="174" operator="equal">
      <formula>"c"</formula>
    </cfRule>
    <cfRule type="cellIs" dxfId="417" priority="175" operator="equal">
      <formula>"b"</formula>
    </cfRule>
    <cfRule type="cellIs" dxfId="416" priority="176" operator="equal">
      <formula>"a"</formula>
    </cfRule>
  </conditionalFormatting>
  <conditionalFormatting sqref="E5:E40">
    <cfRule type="cellIs" dxfId="415" priority="169" operator="equal">
      <formula>"d"</formula>
    </cfRule>
    <cfRule type="cellIs" dxfId="414" priority="170" operator="equal">
      <formula>"c"</formula>
    </cfRule>
    <cfRule type="cellIs" dxfId="413" priority="171" operator="equal">
      <formula>"b"</formula>
    </cfRule>
    <cfRule type="cellIs" dxfId="412" priority="172" operator="equal">
      <formula>"a"</formula>
    </cfRule>
  </conditionalFormatting>
  <conditionalFormatting sqref="L5:M40">
    <cfRule type="cellIs" dxfId="411" priority="168" operator="equal">
      <formula>0</formula>
    </cfRule>
  </conditionalFormatting>
  <conditionalFormatting sqref="R5:S40">
    <cfRule type="cellIs" dxfId="410" priority="167" operator="equal">
      <formula>0</formula>
    </cfRule>
  </conditionalFormatting>
  <conditionalFormatting sqref="X5:Y40">
    <cfRule type="cellIs" dxfId="409" priority="166" operator="equal">
      <formula>0</formula>
    </cfRule>
  </conditionalFormatting>
  <conditionalFormatting sqref="AD5:AE40">
    <cfRule type="cellIs" dxfId="408" priority="165" operator="equal">
      <formula>0</formula>
    </cfRule>
  </conditionalFormatting>
  <conditionalFormatting sqref="AJ5:AK40">
    <cfRule type="cellIs" dxfId="407" priority="164" operator="equal">
      <formula>0</formula>
    </cfRule>
  </conditionalFormatting>
  <conditionalFormatting sqref="AP5:AQ40">
    <cfRule type="cellIs" dxfId="406" priority="163" operator="equal">
      <formula>0</formula>
    </cfRule>
  </conditionalFormatting>
  <conditionalFormatting sqref="AV5:AW40">
    <cfRule type="cellIs" dxfId="405" priority="162" operator="equal">
      <formula>0</formula>
    </cfRule>
  </conditionalFormatting>
  <conditionalFormatting sqref="F2:XFD2">
    <cfRule type="cellIs" dxfId="404" priority="160" operator="greaterThan">
      <formula>0</formula>
    </cfRule>
  </conditionalFormatting>
  <conditionalFormatting sqref="K2">
    <cfRule type="cellIs" dxfId="403" priority="156" operator="equal">
      <formula>"d"</formula>
    </cfRule>
    <cfRule type="cellIs" dxfId="402" priority="157" operator="equal">
      <formula>"c"</formula>
    </cfRule>
    <cfRule type="cellIs" dxfId="401" priority="158" operator="equal">
      <formula>"b"</formula>
    </cfRule>
    <cfRule type="cellIs" dxfId="400" priority="159" operator="equal">
      <formula>"a"</formula>
    </cfRule>
  </conditionalFormatting>
  <conditionalFormatting sqref="Q2">
    <cfRule type="cellIs" dxfId="399" priority="152" operator="equal">
      <formula>"d"</formula>
    </cfRule>
    <cfRule type="cellIs" dxfId="398" priority="153" operator="equal">
      <formula>"c"</formula>
    </cfRule>
    <cfRule type="cellIs" dxfId="397" priority="154" operator="equal">
      <formula>"b"</formula>
    </cfRule>
    <cfRule type="cellIs" dxfId="396" priority="155" operator="equal">
      <formula>"a"</formula>
    </cfRule>
  </conditionalFormatting>
  <conditionalFormatting sqref="W2">
    <cfRule type="cellIs" dxfId="395" priority="148" operator="equal">
      <formula>"d"</formula>
    </cfRule>
    <cfRule type="cellIs" dxfId="394" priority="149" operator="equal">
      <formula>"c"</formula>
    </cfRule>
    <cfRule type="cellIs" dxfId="393" priority="150" operator="equal">
      <formula>"b"</formula>
    </cfRule>
    <cfRule type="cellIs" dxfId="392" priority="151" operator="equal">
      <formula>"a"</formula>
    </cfRule>
  </conditionalFormatting>
  <conditionalFormatting sqref="AC2">
    <cfRule type="cellIs" dxfId="391" priority="144" operator="equal">
      <formula>"d"</formula>
    </cfRule>
    <cfRule type="cellIs" dxfId="390" priority="145" operator="equal">
      <formula>"c"</formula>
    </cfRule>
    <cfRule type="cellIs" dxfId="389" priority="146" operator="equal">
      <formula>"b"</formula>
    </cfRule>
    <cfRule type="cellIs" dxfId="388" priority="147" operator="equal">
      <formula>"a"</formula>
    </cfRule>
  </conditionalFormatting>
  <conditionalFormatting sqref="AI2">
    <cfRule type="cellIs" dxfId="387" priority="140" operator="equal">
      <formula>"d"</formula>
    </cfRule>
    <cfRule type="cellIs" dxfId="386" priority="141" operator="equal">
      <formula>"c"</formula>
    </cfRule>
    <cfRule type="cellIs" dxfId="385" priority="142" operator="equal">
      <formula>"b"</formula>
    </cfRule>
    <cfRule type="cellIs" dxfId="384" priority="143" operator="equal">
      <formula>"a"</formula>
    </cfRule>
  </conditionalFormatting>
  <conditionalFormatting sqref="AO2">
    <cfRule type="cellIs" dxfId="383" priority="136" operator="equal">
      <formula>"d"</formula>
    </cfRule>
    <cfRule type="cellIs" dxfId="382" priority="137" operator="equal">
      <formula>"c"</formula>
    </cfRule>
    <cfRule type="cellIs" dxfId="381" priority="138" operator="equal">
      <formula>"b"</formula>
    </cfRule>
    <cfRule type="cellIs" dxfId="380" priority="139" operator="equal">
      <formula>"a"</formula>
    </cfRule>
  </conditionalFormatting>
  <conditionalFormatting sqref="AU2">
    <cfRule type="cellIs" dxfId="379" priority="132" operator="equal">
      <formula>"d"</formula>
    </cfRule>
    <cfRule type="cellIs" dxfId="378" priority="133" operator="equal">
      <formula>"c"</formula>
    </cfRule>
    <cfRule type="cellIs" dxfId="377" priority="134" operator="equal">
      <formula>"b"</formula>
    </cfRule>
    <cfRule type="cellIs" dxfId="376" priority="135" operator="equal">
      <formula>"a"</formula>
    </cfRule>
  </conditionalFormatting>
  <conditionalFormatting sqref="A2:C2">
    <cfRule type="cellIs" dxfId="375" priority="131" operator="greaterThan">
      <formula>0</formula>
    </cfRule>
  </conditionalFormatting>
  <conditionalFormatting sqref="D2">
    <cfRule type="cellIs" dxfId="374" priority="130" operator="greaterThan">
      <formula>0</formula>
    </cfRule>
  </conditionalFormatting>
  <conditionalFormatting sqref="E2">
    <cfRule type="cellIs" dxfId="373" priority="129" operator="greaterThan">
      <formula>0</formula>
    </cfRule>
  </conditionalFormatting>
  <conditionalFormatting sqref="E2">
    <cfRule type="cellIs" dxfId="372" priority="125" operator="equal">
      <formula>"d"</formula>
    </cfRule>
    <cfRule type="cellIs" dxfId="371" priority="126" operator="equal">
      <formula>"c"</formula>
    </cfRule>
    <cfRule type="cellIs" dxfId="370" priority="127" operator="equal">
      <formula>"b"</formula>
    </cfRule>
    <cfRule type="cellIs" dxfId="369" priority="128" operator="equal">
      <formula>"a"</formula>
    </cfRule>
  </conditionalFormatting>
  <conditionalFormatting sqref="K41">
    <cfRule type="cellIs" dxfId="368" priority="1" operator="equal">
      <formula>"d"</formula>
    </cfRule>
    <cfRule type="cellIs" dxfId="367" priority="43" operator="equal">
      <formula>"c"</formula>
    </cfRule>
    <cfRule type="cellIs" dxfId="366" priority="44" operator="equal">
      <formula>"b"</formula>
    </cfRule>
    <cfRule type="cellIs" dxfId="365" priority="45" operator="equal">
      <formula>"a"</formula>
    </cfRule>
  </conditionalFormatting>
  <conditionalFormatting sqref="Q41">
    <cfRule type="cellIs" dxfId="364" priority="2" operator="equal">
      <formula>"d"</formula>
    </cfRule>
    <cfRule type="cellIs" dxfId="363" priority="39" operator="equal">
      <formula>"c"</formula>
    </cfRule>
    <cfRule type="cellIs" dxfId="362" priority="40" operator="equal">
      <formula>"b"</formula>
    </cfRule>
    <cfRule type="cellIs" dxfId="361" priority="41" operator="equal">
      <formula>"a"</formula>
    </cfRule>
  </conditionalFormatting>
  <conditionalFormatting sqref="W41">
    <cfRule type="cellIs" dxfId="360" priority="3" operator="equal">
      <formula>"d"</formula>
    </cfRule>
    <cfRule type="cellIs" dxfId="359" priority="35" operator="equal">
      <formula>"c"</formula>
    </cfRule>
    <cfRule type="cellIs" dxfId="358" priority="36" operator="equal">
      <formula>"b"</formula>
    </cfRule>
    <cfRule type="cellIs" dxfId="357" priority="37" operator="equal">
      <formula>"a"</formula>
    </cfRule>
  </conditionalFormatting>
  <conditionalFormatting sqref="AC41">
    <cfRule type="cellIs" dxfId="356" priority="4" operator="equal">
      <formula>"d"</formula>
    </cfRule>
    <cfRule type="cellIs" dxfId="355" priority="31" operator="equal">
      <formula>"c"</formula>
    </cfRule>
    <cfRule type="cellIs" dxfId="354" priority="32" operator="equal">
      <formula>"b"</formula>
    </cfRule>
    <cfRule type="cellIs" dxfId="353" priority="33" operator="equal">
      <formula>"a"</formula>
    </cfRule>
  </conditionalFormatting>
  <conditionalFormatting sqref="AI41">
    <cfRule type="cellIs" dxfId="352" priority="5" operator="equal">
      <formula>"d"</formula>
    </cfRule>
    <cfRule type="cellIs" dxfId="351" priority="27" operator="equal">
      <formula>"c"</formula>
    </cfRule>
    <cfRule type="cellIs" dxfId="350" priority="28" operator="equal">
      <formula>"b"</formula>
    </cfRule>
    <cfRule type="cellIs" dxfId="349" priority="29" operator="equal">
      <formula>"a"</formula>
    </cfRule>
  </conditionalFormatting>
  <conditionalFormatting sqref="AO41">
    <cfRule type="cellIs" dxfId="348" priority="6" operator="equal">
      <formula>"d"</formula>
    </cfRule>
    <cfRule type="cellIs" dxfId="347" priority="23" operator="equal">
      <formula>"c"</formula>
    </cfRule>
    <cfRule type="cellIs" dxfId="346" priority="24" operator="equal">
      <formula>"b"</formula>
    </cfRule>
    <cfRule type="cellIs" dxfId="345" priority="25" operator="equal">
      <formula>"a"</formula>
    </cfRule>
  </conditionalFormatting>
  <conditionalFormatting sqref="AU41">
    <cfRule type="cellIs" dxfId="344" priority="7" operator="equal">
      <formula>"d"</formula>
    </cfRule>
    <cfRule type="cellIs" dxfId="343" priority="19" operator="equal">
      <formula>"c"</formula>
    </cfRule>
    <cfRule type="cellIs" dxfId="342" priority="20" operator="equal">
      <formula>"b"</formula>
    </cfRule>
    <cfRule type="cellIs" dxfId="341" priority="21" operator="equal">
      <formula>"a"</formula>
    </cfRule>
  </conditionalFormatting>
  <conditionalFormatting sqref="R41:S41">
    <cfRule type="cellIs" dxfId="340" priority="18" operator="equal">
      <formula>0</formula>
    </cfRule>
  </conditionalFormatting>
  <conditionalFormatting sqref="X41:Y41">
    <cfRule type="cellIs" dxfId="339" priority="17" operator="equal">
      <formula>0</formula>
    </cfRule>
  </conditionalFormatting>
  <conditionalFormatting sqref="AD41:AE41">
    <cfRule type="cellIs" dxfId="338" priority="16" operator="equal">
      <formula>0</formula>
    </cfRule>
  </conditionalFormatting>
  <conditionalFormatting sqref="AJ41:AK41">
    <cfRule type="cellIs" dxfId="337" priority="15" operator="equal">
      <formula>0</formula>
    </cfRule>
  </conditionalFormatting>
  <conditionalFormatting sqref="AP41:AQ41">
    <cfRule type="cellIs" dxfId="336" priority="14" operator="equal">
      <formula>0</formula>
    </cfRule>
  </conditionalFormatting>
  <conditionalFormatting sqref="AV41:AW41">
    <cfRule type="cellIs" dxfId="335" priority="13" operator="equal">
      <formula>0</formula>
    </cfRule>
  </conditionalFormatting>
  <conditionalFormatting sqref="A41 L41:P41 T41:V41 Z41:AB41 AF41:AH41 AL41:AN41 AR41:AT41 AX41:XFD41 E41:J41">
    <cfRule type="cellIs" dxfId="334" priority="8" operator="equal">
      <formula>"d"</formula>
    </cfRule>
    <cfRule type="cellIs" dxfId="333" priority="9" operator="equal">
      <formula>"c"</formula>
    </cfRule>
    <cfRule type="cellIs" dxfId="332" priority="10" operator="equal">
      <formula>"b"</formula>
    </cfRule>
    <cfRule type="cellIs" dxfId="331" priority="11" operator="equal">
      <formula>"a"</formula>
    </cfRule>
    <cfRule type="cellIs" dxfId="330" priority="12" operator="greaterThan">
      <formula>0</formula>
    </cfRule>
  </conditionalFormatting>
  <conditionalFormatting sqref="AU41">
    <cfRule type="cellIs" dxfId="329" priority="22" operator="greaterThan">
      <formula>0</formula>
    </cfRule>
  </conditionalFormatting>
  <conditionalFormatting sqref="AO41">
    <cfRule type="cellIs" dxfId="328" priority="26" operator="greaterThan">
      <formula>0</formula>
    </cfRule>
  </conditionalFormatting>
  <conditionalFormatting sqref="AI41">
    <cfRule type="cellIs" dxfId="327" priority="30" operator="greaterThan">
      <formula>0</formula>
    </cfRule>
  </conditionalFormatting>
  <conditionalFormatting sqref="AC41">
    <cfRule type="cellIs" dxfId="326" priority="34" operator="greaterThan">
      <formula>0</formula>
    </cfRule>
  </conditionalFormatting>
  <conditionalFormatting sqref="W41">
    <cfRule type="cellIs" dxfId="325" priority="38" operator="greaterThan">
      <formula>0</formula>
    </cfRule>
  </conditionalFormatting>
  <conditionalFormatting sqref="Q41">
    <cfRule type="cellIs" dxfId="324" priority="42" operator="notEqual">
      <formula>0</formula>
    </cfRule>
  </conditionalFormatting>
  <conditionalFormatting sqref="K41">
    <cfRule type="cellIs" dxfId="323" priority="46" operator="greaterThan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73" orientation="landscape" horizontalDpi="4294967293" verticalDpi="0" r:id="rId1"/>
  <headerFooter>
    <oddHeader>&amp;C&amp;"-,Vet"&amp;20NIEUWSBEGRIP SIT-TOETSEN &amp;A</oddHeader>
  </headerFooter>
  <colBreaks count="1" manualBreakCount="1">
    <brk id="2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0"/>
  <sheetViews>
    <sheetView showGridLines="0" showRowColHeaders="0" topLeftCell="A3" zoomScaleNormal="100" workbookViewId="0">
      <selection activeCell="D6" sqref="D6"/>
    </sheetView>
  </sheetViews>
  <sheetFormatPr defaultRowHeight="15" x14ac:dyDescent="0.25"/>
  <cols>
    <col min="2" max="2" width="5.42578125" customWidth="1"/>
    <col min="3" max="3" width="1.7109375" customWidth="1"/>
    <col min="4" max="4" width="22.28515625" style="26" customWidth="1"/>
  </cols>
  <sheetData>
    <row r="3" spans="2:20" ht="15.75" thickBot="1" x14ac:dyDescent="0.3"/>
    <row r="4" spans="2:20" s="33" customFormat="1" ht="25.5" customHeight="1" thickBot="1" x14ac:dyDescent="0.45">
      <c r="B4" s="57" t="s">
        <v>23</v>
      </c>
      <c r="C4" s="57"/>
      <c r="D4" s="57"/>
      <c r="E4" s="31"/>
      <c r="F4" s="32">
        <v>1</v>
      </c>
      <c r="G4" s="58">
        <f>VLOOKUP($F$4,'B-2'!F5:G40,2)</f>
        <v>0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</row>
    <row r="5" spans="2:20" x14ac:dyDescent="0.25">
      <c r="B5">
        <f>'B-2'!F5</f>
        <v>1</v>
      </c>
      <c r="D5" s="26">
        <f>'B-2'!G5</f>
        <v>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20" x14ac:dyDescent="0.25">
      <c r="B6">
        <f>'B-2'!F6</f>
        <v>2</v>
      </c>
      <c r="D6" s="26">
        <f>'B-2'!G6</f>
        <v>0</v>
      </c>
      <c r="H6" s="28"/>
      <c r="I6" s="28"/>
      <c r="J6" s="28"/>
      <c r="K6" s="28"/>
      <c r="L6" s="28"/>
      <c r="M6" s="28"/>
      <c r="N6" s="28"/>
    </row>
    <row r="7" spans="2:20" x14ac:dyDescent="0.25">
      <c r="B7">
        <f>'B-2'!F7</f>
        <v>3</v>
      </c>
      <c r="D7" s="26">
        <f>'B-2'!G7</f>
        <v>0</v>
      </c>
    </row>
    <row r="8" spans="2:20" x14ac:dyDescent="0.25">
      <c r="B8">
        <f>'B-2'!F8</f>
        <v>4</v>
      </c>
      <c r="D8" s="26">
        <f>'B-2'!G8</f>
        <v>0</v>
      </c>
    </row>
    <row r="9" spans="2:20" x14ac:dyDescent="0.25">
      <c r="B9">
        <f>'B-2'!F9</f>
        <v>5</v>
      </c>
      <c r="D9" s="26">
        <f>'B-2'!G9</f>
        <v>0</v>
      </c>
      <c r="G9" s="1"/>
      <c r="H9" s="1" t="s">
        <v>24</v>
      </c>
      <c r="I9" s="1" t="s">
        <v>25</v>
      </c>
      <c r="J9" s="1" t="s">
        <v>26</v>
      </c>
      <c r="K9" s="1" t="s">
        <v>27</v>
      </c>
      <c r="L9" s="1" t="s">
        <v>28</v>
      </c>
      <c r="M9" s="1" t="s">
        <v>29</v>
      </c>
      <c r="N9" s="1" t="s">
        <v>30</v>
      </c>
      <c r="O9" s="27"/>
      <c r="P9" s="27"/>
      <c r="Q9" s="27"/>
      <c r="R9" s="27"/>
      <c r="S9" s="27"/>
      <c r="T9" s="27"/>
    </row>
    <row r="10" spans="2:20" x14ac:dyDescent="0.25">
      <c r="B10">
        <f>'B-2'!F10</f>
        <v>6</v>
      </c>
      <c r="D10" s="26">
        <f>'B-2'!G10</f>
        <v>0</v>
      </c>
      <c r="G10" s="1" t="s">
        <v>32</v>
      </c>
      <c r="H10" s="36" t="e">
        <f>'B-2'!$J$41</f>
        <v>#DIV/0!</v>
      </c>
      <c r="I10" s="36" t="e">
        <f>'B-2'!$P$41</f>
        <v>#DIV/0!</v>
      </c>
      <c r="J10" s="36" t="e">
        <f>'B-2'!$V$41</f>
        <v>#DIV/0!</v>
      </c>
      <c r="K10" s="36" t="e">
        <f>'B-2'!$AB$41</f>
        <v>#DIV/0!</v>
      </c>
      <c r="L10" s="36" t="e">
        <f>'B-2'!$AH$41</f>
        <v>#DIV/0!</v>
      </c>
      <c r="M10" s="36" t="e">
        <f>'B-2'!$AN$41</f>
        <v>#DIV/0!</v>
      </c>
      <c r="N10" s="36" t="e">
        <f>'B-2'!$AT$41</f>
        <v>#DIV/0!</v>
      </c>
      <c r="O10" s="28"/>
      <c r="P10" s="28"/>
      <c r="Q10" s="28"/>
      <c r="R10" s="28"/>
      <c r="S10" s="28"/>
      <c r="T10" s="27"/>
    </row>
    <row r="11" spans="2:20" x14ac:dyDescent="0.25">
      <c r="B11">
        <f>'B-2'!F11</f>
        <v>7</v>
      </c>
      <c r="D11" s="26">
        <f>'B-2'!G11</f>
        <v>0</v>
      </c>
      <c r="G11" s="1" t="s">
        <v>31</v>
      </c>
      <c r="H11" s="36" t="str">
        <f>VLOOKUP($F$4,'B-2'!$F$5:$AU$40,5)</f>
        <v/>
      </c>
      <c r="I11" s="36" t="str">
        <f>VLOOKUP($F$4,'B-2'!$F$5:$AU$40,11)</f>
        <v/>
      </c>
      <c r="J11" s="36" t="str">
        <f>VLOOKUP($F$4,'B-2'!$F$5:$AU$40,17)</f>
        <v/>
      </c>
      <c r="K11" s="36" t="str">
        <f>VLOOKUP($F$4,'B-2'!$F$5:$AU$40,23)</f>
        <v/>
      </c>
      <c r="L11" s="36" t="str">
        <f>VLOOKUP($F$4,'B-2'!$F$5:$AU$40,29)</f>
        <v/>
      </c>
      <c r="M11" s="36" t="str">
        <f>VLOOKUP($F$4,'B-2'!$F$5:$AU$40,35)</f>
        <v/>
      </c>
      <c r="N11" s="36" t="str">
        <f>VLOOKUP($F$4,'B-2'!$F$5:$AU$40,41)</f>
        <v/>
      </c>
      <c r="O11" s="27"/>
      <c r="P11" s="27"/>
      <c r="Q11" s="27"/>
      <c r="R11" s="27"/>
      <c r="S11" s="27"/>
      <c r="T11" s="27"/>
    </row>
    <row r="12" spans="2:20" x14ac:dyDescent="0.25">
      <c r="B12">
        <f>'B-2'!F12</f>
        <v>8</v>
      </c>
      <c r="D12" s="26">
        <f>'B-2'!G12</f>
        <v>0</v>
      </c>
      <c r="G12" s="1" t="s">
        <v>33</v>
      </c>
      <c r="H12" s="37">
        <v>40</v>
      </c>
      <c r="I12" s="37">
        <v>40</v>
      </c>
      <c r="J12" s="37">
        <v>40</v>
      </c>
      <c r="K12" s="37">
        <v>40</v>
      </c>
      <c r="L12" s="37">
        <v>40</v>
      </c>
      <c r="M12" s="37">
        <v>40</v>
      </c>
      <c r="N12" s="37">
        <v>40</v>
      </c>
      <c r="O12" s="27"/>
      <c r="P12" s="27"/>
      <c r="Q12" s="27"/>
      <c r="R12" s="27"/>
      <c r="S12" s="27"/>
      <c r="T12" s="27"/>
    </row>
    <row r="13" spans="2:20" x14ac:dyDescent="0.25">
      <c r="B13">
        <f>'B-2'!F13</f>
        <v>9</v>
      </c>
      <c r="D13" s="26">
        <f>'B-2'!G13</f>
        <v>0</v>
      </c>
      <c r="G13" s="29" t="s">
        <v>34</v>
      </c>
      <c r="H13" s="37">
        <v>20</v>
      </c>
      <c r="I13" s="37">
        <v>23</v>
      </c>
      <c r="J13" s="37">
        <v>25.5</v>
      </c>
      <c r="K13" s="37">
        <v>26</v>
      </c>
      <c r="L13" s="37">
        <v>26.5</v>
      </c>
      <c r="M13" s="37">
        <v>27.5</v>
      </c>
      <c r="N13" s="37">
        <v>29.5</v>
      </c>
      <c r="O13" s="27"/>
      <c r="P13" s="27"/>
      <c r="Q13" s="27"/>
      <c r="R13" s="27"/>
      <c r="S13" s="27"/>
      <c r="T13" s="27"/>
    </row>
    <row r="14" spans="2:20" x14ac:dyDescent="0.25">
      <c r="B14">
        <f>'B-2'!F14</f>
        <v>10</v>
      </c>
      <c r="D14" s="26">
        <f>'B-2'!G14</f>
        <v>0</v>
      </c>
      <c r="G14" s="29" t="s">
        <v>35</v>
      </c>
      <c r="H14" s="37">
        <v>15</v>
      </c>
      <c r="I14" s="37">
        <v>17.5</v>
      </c>
      <c r="J14" s="37">
        <v>20.5</v>
      </c>
      <c r="K14" s="37">
        <v>20</v>
      </c>
      <c r="L14" s="37">
        <v>20.5</v>
      </c>
      <c r="M14" s="37">
        <v>23</v>
      </c>
      <c r="N14" s="37">
        <v>24.5</v>
      </c>
      <c r="O14" s="27"/>
      <c r="P14" s="27"/>
      <c r="Q14" s="27"/>
      <c r="R14" s="27"/>
      <c r="S14" s="27"/>
      <c r="T14" s="27"/>
    </row>
    <row r="15" spans="2:20" x14ac:dyDescent="0.25">
      <c r="B15">
        <f>'B-2'!F15</f>
        <v>11</v>
      </c>
      <c r="D15" s="26">
        <f>'B-2'!G15</f>
        <v>0</v>
      </c>
      <c r="G15" s="29" t="s">
        <v>36</v>
      </c>
      <c r="H15" s="37">
        <v>12</v>
      </c>
      <c r="I15" s="37">
        <v>14</v>
      </c>
      <c r="J15" s="37">
        <v>14.5</v>
      </c>
      <c r="K15" s="37">
        <v>15</v>
      </c>
      <c r="L15" s="37">
        <v>15.5</v>
      </c>
      <c r="M15" s="37">
        <v>16</v>
      </c>
      <c r="N15" s="37">
        <v>17</v>
      </c>
    </row>
    <row r="16" spans="2:20" x14ac:dyDescent="0.25">
      <c r="B16">
        <f>'B-2'!F16</f>
        <v>12</v>
      </c>
      <c r="D16" s="26">
        <f>'B-2'!G16</f>
        <v>0</v>
      </c>
    </row>
    <row r="17" spans="2:4" x14ac:dyDescent="0.25">
      <c r="B17">
        <f>'B-2'!F17</f>
        <v>13</v>
      </c>
      <c r="D17" s="26">
        <f>'B-2'!G17</f>
        <v>0</v>
      </c>
    </row>
    <row r="18" spans="2:4" x14ac:dyDescent="0.25">
      <c r="B18">
        <f>'B-2'!F18</f>
        <v>14</v>
      </c>
      <c r="D18" s="26">
        <f>'B-2'!G18</f>
        <v>0</v>
      </c>
    </row>
    <row r="19" spans="2:4" x14ac:dyDescent="0.25">
      <c r="B19">
        <f>'B-2'!F19</f>
        <v>15</v>
      </c>
      <c r="D19" s="26">
        <f>'B-2'!G19</f>
        <v>0</v>
      </c>
    </row>
    <row r="20" spans="2:4" x14ac:dyDescent="0.25">
      <c r="B20">
        <f>'B-2'!F20</f>
        <v>16</v>
      </c>
      <c r="D20" s="26">
        <f>'B-2'!G20</f>
        <v>0</v>
      </c>
    </row>
    <row r="21" spans="2:4" x14ac:dyDescent="0.25">
      <c r="B21">
        <f>'B-2'!F21</f>
        <v>17</v>
      </c>
      <c r="D21" s="26">
        <f>'B-2'!G21</f>
        <v>0</v>
      </c>
    </row>
    <row r="22" spans="2:4" x14ac:dyDescent="0.25">
      <c r="B22">
        <f>'B-2'!F22</f>
        <v>18</v>
      </c>
      <c r="D22" s="26">
        <f>'B-2'!G22</f>
        <v>0</v>
      </c>
    </row>
    <row r="23" spans="2:4" x14ac:dyDescent="0.25">
      <c r="B23">
        <f>'B-2'!F23</f>
        <v>19</v>
      </c>
      <c r="D23" s="26">
        <f>'B-2'!G23</f>
        <v>0</v>
      </c>
    </row>
    <row r="24" spans="2:4" x14ac:dyDescent="0.25">
      <c r="B24">
        <f>'B-2'!F24</f>
        <v>20</v>
      </c>
      <c r="D24" s="26">
        <f>'B-2'!G24</f>
        <v>0</v>
      </c>
    </row>
    <row r="25" spans="2:4" x14ac:dyDescent="0.25">
      <c r="B25">
        <f>'B-2'!F25</f>
        <v>21</v>
      </c>
      <c r="D25" s="26">
        <f>'B-2'!G25</f>
        <v>0</v>
      </c>
    </row>
    <row r="26" spans="2:4" x14ac:dyDescent="0.25">
      <c r="B26">
        <f>'B-2'!F26</f>
        <v>22</v>
      </c>
      <c r="D26" s="26">
        <f>'B-2'!G26</f>
        <v>0</v>
      </c>
    </row>
    <row r="27" spans="2:4" x14ac:dyDescent="0.25">
      <c r="B27">
        <f>'B-2'!F27</f>
        <v>23</v>
      </c>
      <c r="D27" s="26">
        <f>'B-2'!G27</f>
        <v>0</v>
      </c>
    </row>
    <row r="28" spans="2:4" x14ac:dyDescent="0.25">
      <c r="B28">
        <f>'B-2'!F28</f>
        <v>24</v>
      </c>
      <c r="D28" s="26">
        <f>'B-2'!G28</f>
        <v>0</v>
      </c>
    </row>
    <row r="29" spans="2:4" x14ac:dyDescent="0.25">
      <c r="B29">
        <f>'B-2'!F29</f>
        <v>25</v>
      </c>
      <c r="D29" s="26">
        <f>'B-2'!G29</f>
        <v>0</v>
      </c>
    </row>
    <row r="30" spans="2:4" x14ac:dyDescent="0.25">
      <c r="B30">
        <f>'B-2'!F30</f>
        <v>26</v>
      </c>
      <c r="D30" s="26">
        <f>'B-2'!G30</f>
        <v>0</v>
      </c>
    </row>
    <row r="31" spans="2:4" x14ac:dyDescent="0.25">
      <c r="B31">
        <f>'B-2'!F31</f>
        <v>27</v>
      </c>
      <c r="D31" s="26">
        <f>'B-2'!G31</f>
        <v>0</v>
      </c>
    </row>
    <row r="32" spans="2:4" x14ac:dyDescent="0.25">
      <c r="B32">
        <f>'B-2'!F32</f>
        <v>28</v>
      </c>
      <c r="D32" s="26">
        <f>'B-2'!G32</f>
        <v>0</v>
      </c>
    </row>
    <row r="33" spans="2:4" x14ac:dyDescent="0.25">
      <c r="B33">
        <f>'B-2'!F33</f>
        <v>29</v>
      </c>
      <c r="D33" s="26">
        <f>'B-2'!G33</f>
        <v>0</v>
      </c>
    </row>
    <row r="34" spans="2:4" x14ac:dyDescent="0.25">
      <c r="B34">
        <f>'B-2'!F34</f>
        <v>30</v>
      </c>
      <c r="D34" s="26">
        <f>'B-2'!G34</f>
        <v>0</v>
      </c>
    </row>
    <row r="35" spans="2:4" x14ac:dyDescent="0.25">
      <c r="B35">
        <f>'B-2'!F35</f>
        <v>31</v>
      </c>
      <c r="D35" s="26">
        <f>'B-2'!G35</f>
        <v>0</v>
      </c>
    </row>
    <row r="36" spans="2:4" x14ac:dyDescent="0.25">
      <c r="B36">
        <f>'B-2'!F36</f>
        <v>32</v>
      </c>
      <c r="D36" s="26">
        <f>'B-2'!G36</f>
        <v>0</v>
      </c>
    </row>
    <row r="37" spans="2:4" x14ac:dyDescent="0.25">
      <c r="B37">
        <f>'B-2'!F37</f>
        <v>33</v>
      </c>
      <c r="D37" s="26">
        <f>'B-2'!G37</f>
        <v>0</v>
      </c>
    </row>
    <row r="38" spans="2:4" x14ac:dyDescent="0.25">
      <c r="B38">
        <f>'B-2'!F38</f>
        <v>34</v>
      </c>
      <c r="D38" s="26">
        <f>'B-2'!G38</f>
        <v>0</v>
      </c>
    </row>
    <row r="39" spans="2:4" x14ac:dyDescent="0.25">
      <c r="B39">
        <f>'B-2'!F39</f>
        <v>35</v>
      </c>
      <c r="D39" s="26">
        <f>'B-2'!G39</f>
        <v>0</v>
      </c>
    </row>
    <row r="40" spans="2:4" x14ac:dyDescent="0.25">
      <c r="B40">
        <f>'B-2'!F40</f>
        <v>36</v>
      </c>
      <c r="D40" s="26">
        <f>'B-2'!G40</f>
        <v>0</v>
      </c>
    </row>
  </sheetData>
  <sheetProtection algorithmName="SHA-512" hashValue="WasMgnMiKCOYJukhGoWeDvQn+TxY3kpPDuqe2ZhM/qHrFgwq77sEQIWbs5EjsccM0aC/1iPeEPre7fJQk0y9+Q==" saltValue="8myLg6ut7RPfcAc17a1f9g==" spinCount="100000" sheet="1" objects="1" scenarios="1"/>
  <mergeCells count="2">
    <mergeCell ref="G4:R4"/>
    <mergeCell ref="B4:D4"/>
  </mergeCells>
  <pageMargins left="0.7" right="0.7" top="0.75" bottom="0.75" header="0.3" footer="0.3"/>
  <pageSetup paperSize="9" scale="11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0"/>
  <sheetViews>
    <sheetView showGridLines="0" showRowColHeaders="0" topLeftCell="B16" zoomScaleNormal="100" workbookViewId="0">
      <selection activeCell="F4" sqref="F4"/>
    </sheetView>
  </sheetViews>
  <sheetFormatPr defaultRowHeight="15" x14ac:dyDescent="0.25"/>
  <cols>
    <col min="2" max="2" width="5.42578125" customWidth="1"/>
    <col min="3" max="3" width="1.7109375" customWidth="1"/>
    <col min="4" max="4" width="22.28515625" style="26" customWidth="1"/>
  </cols>
  <sheetData>
    <row r="3" spans="2:20" ht="15.75" thickBot="1" x14ac:dyDescent="0.3"/>
    <row r="4" spans="2:20" s="33" customFormat="1" ht="25.5" customHeight="1" thickBot="1" x14ac:dyDescent="0.45">
      <c r="B4" s="57" t="s">
        <v>23</v>
      </c>
      <c r="C4" s="57"/>
      <c r="D4" s="57"/>
      <c r="E4" s="31"/>
      <c r="F4" s="32">
        <v>2</v>
      </c>
      <c r="G4" s="58">
        <f>VLOOKUP($F$4,'AA-1'!F5:G40,2)</f>
        <v>0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</row>
    <row r="5" spans="2:20" x14ac:dyDescent="0.25">
      <c r="B5">
        <f>'AA-1'!F5</f>
        <v>1</v>
      </c>
      <c r="D5" s="26">
        <f>'AA-1'!G5</f>
        <v>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20" x14ac:dyDescent="0.25">
      <c r="B6">
        <f>'AA-1'!F6</f>
        <v>2</v>
      </c>
      <c r="D6" s="26">
        <f>'AA-1'!G6</f>
        <v>0</v>
      </c>
      <c r="H6" s="28"/>
      <c r="I6" s="28"/>
      <c r="J6" s="28"/>
      <c r="K6" s="28"/>
      <c r="L6" s="28"/>
      <c r="M6" s="28"/>
      <c r="N6" s="28"/>
    </row>
    <row r="7" spans="2:20" x14ac:dyDescent="0.25">
      <c r="B7">
        <f>'AA-1'!F7</f>
        <v>3</v>
      </c>
      <c r="D7" s="26">
        <f>'AA-1'!G7</f>
        <v>0</v>
      </c>
    </row>
    <row r="8" spans="2:20" x14ac:dyDescent="0.25">
      <c r="B8">
        <f>'AA-1'!F8</f>
        <v>4</v>
      </c>
      <c r="D8" s="26">
        <f>'AA-1'!G8</f>
        <v>0</v>
      </c>
    </row>
    <row r="9" spans="2:20" x14ac:dyDescent="0.25">
      <c r="B9">
        <f>'AA-1'!F9</f>
        <v>5</v>
      </c>
      <c r="D9" s="26">
        <f>'AA-1'!G9</f>
        <v>0</v>
      </c>
      <c r="G9" s="1"/>
      <c r="H9" s="1" t="s">
        <v>24</v>
      </c>
      <c r="I9" s="1" t="s">
        <v>25</v>
      </c>
      <c r="J9" s="1" t="s">
        <v>26</v>
      </c>
      <c r="K9" s="1" t="s">
        <v>27</v>
      </c>
      <c r="L9" s="1" t="s">
        <v>28</v>
      </c>
      <c r="M9" s="1" t="s">
        <v>29</v>
      </c>
      <c r="N9" s="1" t="s">
        <v>30</v>
      </c>
      <c r="O9" s="27"/>
      <c r="P9" s="27"/>
      <c r="Q9" s="27"/>
      <c r="R9" s="27"/>
      <c r="S9" s="27"/>
      <c r="T9" s="27"/>
    </row>
    <row r="10" spans="2:20" x14ac:dyDescent="0.25">
      <c r="B10">
        <f>'AA-1'!F10</f>
        <v>6</v>
      </c>
      <c r="D10" s="26">
        <f>'AA-1'!G10</f>
        <v>0</v>
      </c>
      <c r="G10" s="1" t="s">
        <v>3</v>
      </c>
      <c r="H10" s="36" t="e">
        <f>'AA-1'!$J$41</f>
        <v>#DIV/0!</v>
      </c>
      <c r="I10" s="36" t="e">
        <f>'AA-1'!$P$41</f>
        <v>#DIV/0!</v>
      </c>
      <c r="J10" s="36" t="e">
        <f>'AA-1'!$V$41</f>
        <v>#DIV/0!</v>
      </c>
      <c r="K10" s="36" t="e">
        <f>'AA-1'!$AB$41</f>
        <v>#DIV/0!</v>
      </c>
      <c r="L10" s="36" t="e">
        <f>'AA-1'!$AH$41</f>
        <v>#DIV/0!</v>
      </c>
      <c r="M10" s="36" t="e">
        <f>'AA-1'!$AN$41</f>
        <v>#DIV/0!</v>
      </c>
      <c r="N10" s="36" t="e">
        <f>'AA-1'!$AT$41</f>
        <v>#DIV/0!</v>
      </c>
      <c r="O10" s="28"/>
      <c r="P10" s="28"/>
      <c r="Q10" s="28"/>
      <c r="R10" s="28"/>
      <c r="S10" s="28"/>
      <c r="T10" s="27"/>
    </row>
    <row r="11" spans="2:20" x14ac:dyDescent="0.25">
      <c r="B11">
        <f>'AA-1'!F11</f>
        <v>7</v>
      </c>
      <c r="D11" s="26">
        <f>'AA-1'!G11</f>
        <v>0</v>
      </c>
      <c r="G11" s="1" t="s">
        <v>31</v>
      </c>
      <c r="H11" s="36" t="str">
        <f>VLOOKUP($F$4,'AA-1'!$F$5:$AU$40,5)</f>
        <v/>
      </c>
      <c r="I11" s="36" t="str">
        <f>VLOOKUP($F$4,'AA-1'!$F$5:$AU$40,11)</f>
        <v/>
      </c>
      <c r="J11" s="36" t="str">
        <f>VLOOKUP($F$4,'AA-1'!$F$5:$AU$40,17)</f>
        <v/>
      </c>
      <c r="K11" s="36" t="str">
        <f>VLOOKUP($F$4,'AA-1'!$F$5:$AU$40,23)</f>
        <v/>
      </c>
      <c r="L11" s="36" t="str">
        <f>VLOOKUP($F$4,'AA-1'!$F$5:$AU$40,29)</f>
        <v/>
      </c>
      <c r="M11" s="36" t="str">
        <f>VLOOKUP($F$4,'AA-1'!$F$5:$AU$40,35)</f>
        <v/>
      </c>
      <c r="N11" s="36" t="str">
        <f>VLOOKUP($F$4,'AA-1'!$F$5:$AU$40,41)</f>
        <v/>
      </c>
      <c r="O11" s="27"/>
      <c r="P11" s="27"/>
      <c r="Q11" s="27"/>
      <c r="R11" s="27"/>
      <c r="S11" s="27"/>
      <c r="T11" s="27"/>
    </row>
    <row r="12" spans="2:20" x14ac:dyDescent="0.25">
      <c r="B12">
        <f>'AA-1'!F12</f>
        <v>8</v>
      </c>
      <c r="D12" s="26">
        <f>'AA-1'!G12</f>
        <v>0</v>
      </c>
      <c r="G12" s="1" t="s">
        <v>33</v>
      </c>
      <c r="H12" s="37">
        <v>40</v>
      </c>
      <c r="I12" s="37">
        <v>40</v>
      </c>
      <c r="J12" s="37">
        <v>40</v>
      </c>
      <c r="K12" s="37">
        <v>40</v>
      </c>
      <c r="L12" s="37">
        <v>40</v>
      </c>
      <c r="M12" s="37">
        <v>40</v>
      </c>
      <c r="N12" s="37">
        <v>40</v>
      </c>
      <c r="O12" s="27"/>
      <c r="P12" s="27"/>
      <c r="Q12" s="27"/>
      <c r="R12" s="27"/>
      <c r="S12" s="27"/>
      <c r="T12" s="27"/>
    </row>
    <row r="13" spans="2:20" x14ac:dyDescent="0.25">
      <c r="B13">
        <f>'AA-1'!F13</f>
        <v>9</v>
      </c>
      <c r="D13" s="26">
        <f>'AA-1'!G13</f>
        <v>0</v>
      </c>
      <c r="G13" s="29" t="s">
        <v>34</v>
      </c>
      <c r="H13" s="37" t="e">
        <f>1.2*H14</f>
        <v>#DIV/0!</v>
      </c>
      <c r="I13" s="37" t="e">
        <f t="shared" ref="I13:N13" si="0">1.2*I14</f>
        <v>#DIV/0!</v>
      </c>
      <c r="J13" s="37" t="e">
        <f t="shared" si="0"/>
        <v>#DIV/0!</v>
      </c>
      <c r="K13" s="37" t="e">
        <f t="shared" si="0"/>
        <v>#DIV/0!</v>
      </c>
      <c r="L13" s="37" t="e">
        <f t="shared" si="0"/>
        <v>#DIV/0!</v>
      </c>
      <c r="M13" s="37" t="e">
        <f t="shared" si="0"/>
        <v>#DIV/0!</v>
      </c>
      <c r="N13" s="37" t="e">
        <f t="shared" si="0"/>
        <v>#DIV/0!</v>
      </c>
      <c r="O13" s="27"/>
      <c r="P13" s="27"/>
      <c r="Q13" s="27"/>
      <c r="R13" s="27"/>
      <c r="S13" s="27"/>
      <c r="T13" s="27"/>
    </row>
    <row r="14" spans="2:20" x14ac:dyDescent="0.25">
      <c r="B14">
        <f>'AA-1'!F14</f>
        <v>10</v>
      </c>
      <c r="D14" s="26">
        <f>'AA-1'!G14</f>
        <v>0</v>
      </c>
      <c r="G14" s="29" t="s">
        <v>35</v>
      </c>
      <c r="H14" s="37" t="e">
        <f t="shared" ref="H14:N14" si="1">H10</f>
        <v>#DIV/0!</v>
      </c>
      <c r="I14" s="37" t="e">
        <f t="shared" si="1"/>
        <v>#DIV/0!</v>
      </c>
      <c r="J14" s="37" t="e">
        <f t="shared" si="1"/>
        <v>#DIV/0!</v>
      </c>
      <c r="K14" s="37" t="e">
        <f t="shared" si="1"/>
        <v>#DIV/0!</v>
      </c>
      <c r="L14" s="37" t="e">
        <f t="shared" si="1"/>
        <v>#DIV/0!</v>
      </c>
      <c r="M14" s="37" t="e">
        <f t="shared" si="1"/>
        <v>#DIV/0!</v>
      </c>
      <c r="N14" s="37" t="e">
        <f t="shared" si="1"/>
        <v>#DIV/0!</v>
      </c>
      <c r="O14" s="27"/>
      <c r="P14" s="27"/>
      <c r="Q14" s="27"/>
      <c r="R14" s="27"/>
      <c r="S14" s="27"/>
      <c r="T14" s="27"/>
    </row>
    <row r="15" spans="2:20" x14ac:dyDescent="0.25">
      <c r="B15">
        <f>'AA-1'!F15</f>
        <v>11</v>
      </c>
      <c r="D15" s="26">
        <f>'AA-1'!G15</f>
        <v>0</v>
      </c>
      <c r="G15" s="29" t="s">
        <v>36</v>
      </c>
      <c r="H15" s="37" t="e">
        <f>0.8*H14</f>
        <v>#DIV/0!</v>
      </c>
      <c r="I15" s="37" t="e">
        <f t="shared" ref="I15:N15" si="2">0.8*I14</f>
        <v>#DIV/0!</v>
      </c>
      <c r="J15" s="37" t="e">
        <f t="shared" si="2"/>
        <v>#DIV/0!</v>
      </c>
      <c r="K15" s="37" t="e">
        <f t="shared" si="2"/>
        <v>#DIV/0!</v>
      </c>
      <c r="L15" s="37" t="e">
        <f t="shared" si="2"/>
        <v>#DIV/0!</v>
      </c>
      <c r="M15" s="37" t="e">
        <f t="shared" si="2"/>
        <v>#DIV/0!</v>
      </c>
      <c r="N15" s="37" t="e">
        <f t="shared" si="2"/>
        <v>#DIV/0!</v>
      </c>
    </row>
    <row r="16" spans="2:20" x14ac:dyDescent="0.25">
      <c r="B16">
        <f>'AA-1'!F16</f>
        <v>12</v>
      </c>
      <c r="D16" s="26">
        <f>'AA-1'!G16</f>
        <v>0</v>
      </c>
    </row>
    <row r="17" spans="2:4" x14ac:dyDescent="0.25">
      <c r="B17">
        <f>'AA-1'!F17</f>
        <v>13</v>
      </c>
      <c r="D17" s="26">
        <f>'AA-1'!G17</f>
        <v>0</v>
      </c>
    </row>
    <row r="18" spans="2:4" x14ac:dyDescent="0.25">
      <c r="B18">
        <f>'AA-1'!F18</f>
        <v>14</v>
      </c>
      <c r="D18" s="26">
        <f>'AA-1'!G18</f>
        <v>0</v>
      </c>
    </row>
    <row r="19" spans="2:4" x14ac:dyDescent="0.25">
      <c r="B19">
        <f>'AA-1'!F19</f>
        <v>15</v>
      </c>
      <c r="D19" s="26">
        <f>'AA-1'!G19</f>
        <v>0</v>
      </c>
    </row>
    <row r="20" spans="2:4" x14ac:dyDescent="0.25">
      <c r="B20">
        <f>'AA-1'!F20</f>
        <v>16</v>
      </c>
      <c r="D20" s="26">
        <f>'AA-1'!G20</f>
        <v>0</v>
      </c>
    </row>
    <row r="21" spans="2:4" x14ac:dyDescent="0.25">
      <c r="B21">
        <f>'AA-1'!F21</f>
        <v>17</v>
      </c>
      <c r="D21" s="26">
        <f>'AA-1'!G21</f>
        <v>0</v>
      </c>
    </row>
    <row r="22" spans="2:4" x14ac:dyDescent="0.25">
      <c r="B22">
        <f>'AA-1'!F22</f>
        <v>18</v>
      </c>
      <c r="D22" s="26">
        <f>'AA-1'!G22</f>
        <v>0</v>
      </c>
    </row>
    <row r="23" spans="2:4" x14ac:dyDescent="0.25">
      <c r="B23">
        <f>'AA-1'!F23</f>
        <v>19</v>
      </c>
      <c r="D23" s="26">
        <f>'AA-1'!G23</f>
        <v>0</v>
      </c>
    </row>
    <row r="24" spans="2:4" x14ac:dyDescent="0.25">
      <c r="B24">
        <f>'AA-1'!F24</f>
        <v>20</v>
      </c>
      <c r="D24" s="26">
        <f>'AA-1'!G24</f>
        <v>0</v>
      </c>
    </row>
    <row r="25" spans="2:4" x14ac:dyDescent="0.25">
      <c r="B25">
        <f>'AA-1'!F25</f>
        <v>21</v>
      </c>
      <c r="D25" s="26">
        <f>'AA-1'!G25</f>
        <v>0</v>
      </c>
    </row>
    <row r="26" spans="2:4" x14ac:dyDescent="0.25">
      <c r="B26">
        <f>'AA-1'!F26</f>
        <v>22</v>
      </c>
      <c r="D26" s="26">
        <f>'AA-1'!G26</f>
        <v>0</v>
      </c>
    </row>
    <row r="27" spans="2:4" x14ac:dyDescent="0.25">
      <c r="B27">
        <f>'AA-1'!F27</f>
        <v>23</v>
      </c>
      <c r="D27" s="26">
        <f>'AA-1'!G27</f>
        <v>0</v>
      </c>
    </row>
    <row r="28" spans="2:4" x14ac:dyDescent="0.25">
      <c r="B28">
        <f>'AA-1'!F28</f>
        <v>24</v>
      </c>
      <c r="D28" s="26">
        <f>'AA-1'!G28</f>
        <v>0</v>
      </c>
    </row>
    <row r="29" spans="2:4" x14ac:dyDescent="0.25">
      <c r="B29">
        <f>'AA-1'!F29</f>
        <v>25</v>
      </c>
      <c r="D29" s="26">
        <f>'AA-1'!G29</f>
        <v>0</v>
      </c>
    </row>
    <row r="30" spans="2:4" x14ac:dyDescent="0.25">
      <c r="B30">
        <f>'AA-1'!F30</f>
        <v>26</v>
      </c>
      <c r="D30" s="26">
        <f>'AA-1'!G30</f>
        <v>0</v>
      </c>
    </row>
    <row r="31" spans="2:4" x14ac:dyDescent="0.25">
      <c r="B31">
        <f>'AA-1'!F31</f>
        <v>27</v>
      </c>
      <c r="D31" s="26">
        <f>'AA-1'!G31</f>
        <v>0</v>
      </c>
    </row>
    <row r="32" spans="2:4" x14ac:dyDescent="0.25">
      <c r="B32">
        <f>'AA-1'!F32</f>
        <v>28</v>
      </c>
      <c r="D32" s="26">
        <f>'AA-1'!G32</f>
        <v>0</v>
      </c>
    </row>
    <row r="33" spans="2:4" x14ac:dyDescent="0.25">
      <c r="B33">
        <f>'AA-1'!F33</f>
        <v>29</v>
      </c>
      <c r="D33" s="26">
        <f>'AA-1'!G33</f>
        <v>0</v>
      </c>
    </row>
    <row r="34" spans="2:4" x14ac:dyDescent="0.25">
      <c r="B34">
        <f>'AA-1'!F34</f>
        <v>30</v>
      </c>
      <c r="D34" s="26">
        <f>'AA-1'!G34</f>
        <v>0</v>
      </c>
    </row>
    <row r="35" spans="2:4" x14ac:dyDescent="0.25">
      <c r="B35">
        <f>'AA-1'!F35</f>
        <v>31</v>
      </c>
      <c r="D35" s="26">
        <f>'AA-1'!G35</f>
        <v>0</v>
      </c>
    </row>
    <row r="36" spans="2:4" x14ac:dyDescent="0.25">
      <c r="B36">
        <f>'AA-1'!F36</f>
        <v>32</v>
      </c>
      <c r="D36" s="26">
        <f>'AA-1'!G36</f>
        <v>0</v>
      </c>
    </row>
    <row r="37" spans="2:4" x14ac:dyDescent="0.25">
      <c r="B37">
        <f>'AA-1'!F37</f>
        <v>33</v>
      </c>
      <c r="D37" s="26">
        <f>'AA-1'!G37</f>
        <v>0</v>
      </c>
    </row>
    <row r="38" spans="2:4" x14ac:dyDescent="0.25">
      <c r="B38">
        <f>'AA-1'!F38</f>
        <v>34</v>
      </c>
      <c r="D38" s="26">
        <f>'AA-1'!G38</f>
        <v>0</v>
      </c>
    </row>
    <row r="39" spans="2:4" x14ac:dyDescent="0.25">
      <c r="B39">
        <f>'AA-1'!F39</f>
        <v>35</v>
      </c>
      <c r="D39" s="26">
        <f>'AA-1'!G39</f>
        <v>0</v>
      </c>
    </row>
    <row r="40" spans="2:4" x14ac:dyDescent="0.25">
      <c r="B40">
        <f>'AA-1'!F40</f>
        <v>36</v>
      </c>
      <c r="D40" s="26">
        <f>'AA-1'!G40</f>
        <v>0</v>
      </c>
    </row>
  </sheetData>
  <sheetProtection algorithmName="SHA-512" hashValue="IBlM0676JSCgVGXqhsqUwdPdeLva3WV8KtfMGxbaa8GZ8cjQkccABNzoFOZv5trQyjmG5no6xGOqoah9hwA1CA==" saltValue="O2mDY26NPr++xRpXoVugvg==" spinCount="100000" sheet="1" objects="1" scenarios="1"/>
  <mergeCells count="2">
    <mergeCell ref="B4:D4"/>
    <mergeCell ref="G4:R4"/>
  </mergeCells>
  <pageMargins left="0.7" right="0.7" top="0.75" bottom="0.75" header="0.3" footer="0.3"/>
  <pageSetup paperSize="9" scale="11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FD41"/>
  <sheetViews>
    <sheetView showGridLines="0" showRowColHeaders="0" zoomScaleNormal="100" workbookViewId="0">
      <selection activeCell="G5" sqref="G5"/>
    </sheetView>
  </sheetViews>
  <sheetFormatPr defaultRowHeight="15" x14ac:dyDescent="0.25"/>
  <cols>
    <col min="1" max="1" width="10.5703125" bestFit="1" customWidth="1"/>
    <col min="2" max="3" width="9.140625" style="1" hidden="1" customWidth="1"/>
    <col min="4" max="5" width="10.7109375" style="1" customWidth="1"/>
    <col min="6" max="6" width="4.85546875" customWidth="1"/>
    <col min="7" max="7" width="27.42578125" customWidth="1"/>
    <col min="8" max="11" width="10.7109375" style="1" customWidth="1"/>
    <col min="12" max="13" width="10.7109375" style="1" hidden="1" customWidth="1"/>
    <col min="14" max="17" width="10.7109375" customWidth="1"/>
    <col min="18" max="19" width="10.7109375" style="1" hidden="1" customWidth="1"/>
    <col min="20" max="23" width="10.7109375" customWidth="1"/>
    <col min="24" max="25" width="10.7109375" style="1" hidden="1" customWidth="1"/>
    <col min="26" max="29" width="10.7109375" customWidth="1"/>
    <col min="30" max="31" width="10.7109375" style="1" hidden="1" customWidth="1"/>
    <col min="32" max="35" width="10.7109375" customWidth="1"/>
    <col min="36" max="37" width="10.7109375" style="1" hidden="1" customWidth="1"/>
    <col min="38" max="41" width="10.7109375" customWidth="1"/>
    <col min="42" max="43" width="10.7109375" style="1" hidden="1" customWidth="1"/>
    <col min="44" max="47" width="10.7109375" customWidth="1"/>
    <col min="48" max="49" width="10.7109375" style="1" hidden="1" customWidth="1"/>
  </cols>
  <sheetData>
    <row r="1" spans="1:16384" ht="13.5" customHeight="1" x14ac:dyDescent="0.25">
      <c r="D1" s="42"/>
    </row>
    <row r="2" spans="1:16384" s="40" customFormat="1" ht="15.75" thickBot="1" x14ac:dyDescent="0.3">
      <c r="A2" s="38" t="s">
        <v>3</v>
      </c>
      <c r="B2" s="38"/>
      <c r="C2" s="38"/>
      <c r="D2" s="39" t="str">
        <f>D41</f>
        <v/>
      </c>
      <c r="E2" s="38" t="str">
        <f>E41</f>
        <v/>
      </c>
      <c r="F2" s="38"/>
      <c r="G2" s="38"/>
      <c r="H2" s="56" t="s">
        <v>3</v>
      </c>
      <c r="I2" s="56"/>
      <c r="J2" s="38" t="e">
        <f>J41</f>
        <v>#DIV/0!</v>
      </c>
      <c r="K2" s="38" t="e">
        <f>K41</f>
        <v>#DIV/0!</v>
      </c>
      <c r="L2" s="38"/>
      <c r="M2" s="38"/>
      <c r="N2" s="56" t="s">
        <v>3</v>
      </c>
      <c r="O2" s="56"/>
      <c r="P2" s="38" t="e">
        <f>P41</f>
        <v>#DIV/0!</v>
      </c>
      <c r="Q2" s="38" t="e">
        <f>Q41</f>
        <v>#DIV/0!</v>
      </c>
      <c r="R2" s="38"/>
      <c r="S2" s="38"/>
      <c r="T2" s="56" t="s">
        <v>3</v>
      </c>
      <c r="U2" s="56"/>
      <c r="V2" s="38" t="e">
        <f>V41</f>
        <v>#DIV/0!</v>
      </c>
      <c r="W2" s="38" t="e">
        <f>W41</f>
        <v>#DIV/0!</v>
      </c>
      <c r="X2" s="38"/>
      <c r="Y2" s="38"/>
      <c r="Z2" s="56" t="s">
        <v>3</v>
      </c>
      <c r="AA2" s="56"/>
      <c r="AB2" s="38" t="e">
        <f>AB41</f>
        <v>#DIV/0!</v>
      </c>
      <c r="AC2" s="38" t="e">
        <f>AC41</f>
        <v>#DIV/0!</v>
      </c>
      <c r="AD2" s="38"/>
      <c r="AE2" s="38"/>
      <c r="AF2" s="56" t="s">
        <v>3</v>
      </c>
      <c r="AG2" s="56"/>
      <c r="AH2" s="38" t="e">
        <f>AH41</f>
        <v>#DIV/0!</v>
      </c>
      <c r="AI2" s="38" t="e">
        <f>AI41</f>
        <v>#DIV/0!</v>
      </c>
      <c r="AJ2" s="38"/>
      <c r="AK2" s="38"/>
      <c r="AL2" s="56" t="s">
        <v>3</v>
      </c>
      <c r="AM2" s="56"/>
      <c r="AN2" s="38" t="e">
        <f>AN41</f>
        <v>#DIV/0!</v>
      </c>
      <c r="AO2" s="38" t="e">
        <f>AO41</f>
        <v>#DIV/0!</v>
      </c>
      <c r="AP2" s="38"/>
      <c r="AQ2" s="38"/>
      <c r="AR2" s="56" t="s">
        <v>3</v>
      </c>
      <c r="AS2" s="56"/>
      <c r="AT2" s="38" t="e">
        <f>AT41</f>
        <v>#DIV/0!</v>
      </c>
      <c r="AU2" s="38" t="e">
        <f>AU41</f>
        <v>#DIV/0!</v>
      </c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  <c r="XFD2" s="38"/>
    </row>
    <row r="3" spans="1:16384" ht="18.75" x14ac:dyDescent="0.25">
      <c r="D3" s="50" t="s">
        <v>8</v>
      </c>
      <c r="E3" s="51"/>
      <c r="F3" s="54"/>
      <c r="G3" s="52" t="s">
        <v>0</v>
      </c>
      <c r="H3" s="47" t="s">
        <v>16</v>
      </c>
      <c r="I3" s="48"/>
      <c r="J3" s="48"/>
      <c r="K3" s="49"/>
      <c r="L3" s="25"/>
      <c r="M3" s="3"/>
      <c r="N3" s="47" t="s">
        <v>17</v>
      </c>
      <c r="O3" s="48"/>
      <c r="P3" s="48"/>
      <c r="Q3" s="49"/>
      <c r="R3" s="25"/>
      <c r="S3" s="3"/>
      <c r="T3" s="47" t="s">
        <v>18</v>
      </c>
      <c r="U3" s="48"/>
      <c r="V3" s="48"/>
      <c r="W3" s="49"/>
      <c r="X3" s="25"/>
      <c r="Y3" s="3"/>
      <c r="Z3" s="47" t="s">
        <v>19</v>
      </c>
      <c r="AA3" s="48"/>
      <c r="AB3" s="48"/>
      <c r="AC3" s="49"/>
      <c r="AD3" s="25"/>
      <c r="AE3" s="3"/>
      <c r="AF3" s="47" t="s">
        <v>20</v>
      </c>
      <c r="AG3" s="48"/>
      <c r="AH3" s="48"/>
      <c r="AI3" s="49"/>
      <c r="AJ3" s="25"/>
      <c r="AK3" s="3"/>
      <c r="AL3" s="47" t="s">
        <v>21</v>
      </c>
      <c r="AM3" s="48"/>
      <c r="AN3" s="48"/>
      <c r="AO3" s="49"/>
      <c r="AP3" s="25"/>
      <c r="AQ3" s="3"/>
      <c r="AR3" s="47" t="s">
        <v>22</v>
      </c>
      <c r="AS3" s="48"/>
      <c r="AT3" s="48"/>
      <c r="AU3" s="49"/>
      <c r="AV3" s="15"/>
      <c r="AW3" s="12"/>
    </row>
    <row r="4" spans="1:16384" x14ac:dyDescent="0.25">
      <c r="B4" s="1" t="s">
        <v>7</v>
      </c>
      <c r="C4" s="1" t="s">
        <v>15</v>
      </c>
      <c r="D4" s="4" t="s">
        <v>5</v>
      </c>
      <c r="E4" s="10" t="s">
        <v>4</v>
      </c>
      <c r="F4" s="55"/>
      <c r="G4" s="53"/>
      <c r="H4" s="4" t="s">
        <v>1</v>
      </c>
      <c r="I4" s="2" t="s">
        <v>2</v>
      </c>
      <c r="J4" s="2" t="s">
        <v>3</v>
      </c>
      <c r="K4" s="5" t="s">
        <v>4</v>
      </c>
      <c r="L4" s="13" t="s">
        <v>5</v>
      </c>
      <c r="M4" s="16"/>
      <c r="N4" s="4" t="s">
        <v>1</v>
      </c>
      <c r="O4" s="2" t="s">
        <v>2</v>
      </c>
      <c r="P4" s="2" t="s">
        <v>3</v>
      </c>
      <c r="Q4" s="5" t="s">
        <v>4</v>
      </c>
      <c r="R4" s="13" t="s">
        <v>5</v>
      </c>
      <c r="S4" s="16"/>
      <c r="T4" s="4" t="s">
        <v>1</v>
      </c>
      <c r="U4" s="2" t="s">
        <v>2</v>
      </c>
      <c r="V4" s="2" t="s">
        <v>3</v>
      </c>
      <c r="W4" s="5" t="s">
        <v>4</v>
      </c>
      <c r="X4" s="13" t="s">
        <v>5</v>
      </c>
      <c r="Y4" s="16"/>
      <c r="Z4" s="4" t="s">
        <v>1</v>
      </c>
      <c r="AA4" s="2" t="s">
        <v>2</v>
      </c>
      <c r="AB4" s="2" t="s">
        <v>3</v>
      </c>
      <c r="AC4" s="5" t="s">
        <v>4</v>
      </c>
      <c r="AD4" s="13" t="s">
        <v>5</v>
      </c>
      <c r="AE4" s="16"/>
      <c r="AF4" s="4" t="s">
        <v>1</v>
      </c>
      <c r="AG4" s="2" t="s">
        <v>2</v>
      </c>
      <c r="AH4" s="2" t="s">
        <v>3</v>
      </c>
      <c r="AI4" s="5" t="s">
        <v>4</v>
      </c>
      <c r="AJ4" s="13" t="s">
        <v>5</v>
      </c>
      <c r="AK4" s="16"/>
      <c r="AL4" s="4" t="s">
        <v>1</v>
      </c>
      <c r="AM4" s="2" t="s">
        <v>2</v>
      </c>
      <c r="AN4" s="2" t="s">
        <v>3</v>
      </c>
      <c r="AO4" s="5" t="s">
        <v>4</v>
      </c>
      <c r="AP4" s="13" t="s">
        <v>5</v>
      </c>
      <c r="AQ4" s="16"/>
      <c r="AR4" s="4" t="s">
        <v>1</v>
      </c>
      <c r="AS4" s="2" t="s">
        <v>2</v>
      </c>
      <c r="AT4" s="2" t="s">
        <v>3</v>
      </c>
      <c r="AU4" s="5" t="s">
        <v>4</v>
      </c>
      <c r="AV4" s="16" t="s">
        <v>5</v>
      </c>
      <c r="AW4" s="13"/>
    </row>
    <row r="5" spans="1:16384" x14ac:dyDescent="0.25">
      <c r="B5" s="1">
        <f>(L5+R5+X5+AD5+AJ5+AP5+AV5)</f>
        <v>0</v>
      </c>
      <c r="C5" s="1">
        <f>M5+S5+Y5+AE5+AK5+AQ5+AW5</f>
        <v>0</v>
      </c>
      <c r="D5" s="11" t="str">
        <f>IF(B5+C5=0,"",IF(B5+C5&gt;0,B5/C5))</f>
        <v/>
      </c>
      <c r="E5" s="10" t="str">
        <f>IF(D5="","",IF(D5&gt;=3.5,"A",IF(D5&gt;=2.5,"B",IF(D5&gt;=1.5,"C",IF(D5&lt;1.5,"D")))))</f>
        <v/>
      </c>
      <c r="F5" s="8">
        <v>1</v>
      </c>
      <c r="G5" s="18"/>
      <c r="H5" s="19"/>
      <c r="I5" s="20"/>
      <c r="J5" s="2" t="str">
        <f>IF(H5="","",IF(H5&gt;0,AVERAGE(H5:I5)))</f>
        <v/>
      </c>
      <c r="K5" s="5" t="str">
        <f>IF(J5="","",IF(J5&gt;=$J$41*1.2,"A",IF(J5&lt;=$J$41*0.8,"D",IF(J5&gt;=$J$41,"B",IF(J5&lt;$J$41,"C")))))</f>
        <v/>
      </c>
      <c r="L5" s="13">
        <f>IF(K5="",0,IF(K5="A",4,IF(K5="B",3,IF(K5="C",2,IF(K5="D",1)))))</f>
        <v>0</v>
      </c>
      <c r="M5" s="16">
        <f>IF(L5=0,0,IF(L5&gt;0,1))</f>
        <v>0</v>
      </c>
      <c r="N5" s="19"/>
      <c r="O5" s="20"/>
      <c r="P5" s="2" t="str">
        <f>IF(N5="","",IF(N5&gt;0,AVERAGE(N5:O5)))</f>
        <v/>
      </c>
      <c r="Q5" s="5" t="str">
        <f>IF(P5="","",IF(P5&gt;=$P$41*1.2,"A",IF(P5&lt;=$P$41*0.8,"D",IF(P5&gt;=$P$41,"B",IF(P5&lt;$P$41,"C")))))</f>
        <v/>
      </c>
      <c r="R5" s="13">
        <f>IF(Q5="",0,IF(Q5="A",4,IF(Q5="B",3,IF(Q5="C",2,IF(Q5="D",1)))))</f>
        <v>0</v>
      </c>
      <c r="S5" s="16">
        <f>IF(R5=0,0,IF(R5&gt;0,1))</f>
        <v>0</v>
      </c>
      <c r="T5" s="19"/>
      <c r="U5" s="20"/>
      <c r="V5" s="2" t="str">
        <f>IF(T5="","",IF(T5&gt;0,AVERAGE(T5:U5)))</f>
        <v/>
      </c>
      <c r="W5" s="5" t="str">
        <f>IF(V5="","",IF(V5&gt;=$V$41*1.2,"A",IF(V5&lt;=$V$41*0.8,"D",IF(V5&gt;=$V$41,"B",IF(V5&lt;$V$41,"C")))))</f>
        <v/>
      </c>
      <c r="X5" s="13">
        <f>IF(W5="",0,IF(W5="A",4,IF(W5="B",3,IF(W5="C",2,IF(W5="D",1)))))</f>
        <v>0</v>
      </c>
      <c r="Y5" s="16">
        <f>IF(X5=0,0,IF(X5&gt;0,1))</f>
        <v>0</v>
      </c>
      <c r="Z5" s="19"/>
      <c r="AA5" s="20"/>
      <c r="AB5" s="2" t="str">
        <f>IF(Z5="","",IF(Z5&gt;0,AVERAGE(Z5:AA5)))</f>
        <v/>
      </c>
      <c r="AC5" s="5" t="str">
        <f>IF(AB5="","",IF(AB5&gt;=$AB$41*1.2,"A",IF(AB5&lt;=$AB$41*0.8,"D",IF(AB5&gt;=$AB$41,"B",IF(AB5&lt;$AB$41,"C")))))</f>
        <v/>
      </c>
      <c r="AD5" s="13">
        <f>IF(AC5="",0,IF(AC5="A",4,IF(AC5="B",3,IF(AC5="C",2,IF(AC5="D",1)))))</f>
        <v>0</v>
      </c>
      <c r="AE5" s="16">
        <f>IF(AD5=0,0,IF(AD5&gt;0,1))</f>
        <v>0</v>
      </c>
      <c r="AF5" s="19"/>
      <c r="AG5" s="20"/>
      <c r="AH5" s="2" t="str">
        <f>IF(AF5="","",IF(AF5&gt;0,AVERAGE(AF5:AG5)))</f>
        <v/>
      </c>
      <c r="AI5" s="5" t="str">
        <f>IF(AH5="","",IF(AH5&gt;=$AH$41*1.2,"A",IF(AH5&lt;=$AH$41*0.8,"D",IF(AH5&gt;=$AH$41,"B",IF(AH5&lt;$AH$41,"C")))))</f>
        <v/>
      </c>
      <c r="AJ5" s="13">
        <f>IF(AI5="",0,IF(AI5="A",4,IF(AI5="B",3,IF(AI5="C",2,IF(AI5="D",1)))))</f>
        <v>0</v>
      </c>
      <c r="AK5" s="16">
        <f>IF(AJ5=0,0,IF(AJ5&gt;0,1))</f>
        <v>0</v>
      </c>
      <c r="AL5" s="19"/>
      <c r="AM5" s="20"/>
      <c r="AN5" s="2" t="str">
        <f>IF(AL5="","",IF(AL5&gt;0,AVERAGE(AL5:AM5)))</f>
        <v/>
      </c>
      <c r="AO5" s="5" t="str">
        <f>IF(AN5="","",IF(AN5&gt;=$AN$41*1.2,"A",IF(AN5&lt;=$AN$41*0.8,"D",IF(AN5&gt;=$AN$41,"B",IF(AN5&lt;$AN$41,"C")))))</f>
        <v/>
      </c>
      <c r="AP5" s="13">
        <f>IF(AO5="",0,IF(AO5="A",4,IF(AO5="B",3,IF(AO5="C",2,IF(AO5="D",1)))))</f>
        <v>0</v>
      </c>
      <c r="AQ5" s="16">
        <f>IF(AP5=0,0,IF(AP5&gt;0,1))</f>
        <v>0</v>
      </c>
      <c r="AR5" s="19"/>
      <c r="AS5" s="20"/>
      <c r="AT5" s="2" t="str">
        <f>IF(AR5="","",IF(AR5&gt;0,AVERAGE(AR5:AS5)))</f>
        <v/>
      </c>
      <c r="AU5" s="5" t="str">
        <f>IF(AT5="","",IF(AT5&gt;=$AT$41*1.2,"A",IF(AT5&lt;=$AT$41*0.8,"D",IF(AT5&gt;=$AT$41,"B",IF(AT5&lt;$AT$41,"C")))))</f>
        <v/>
      </c>
      <c r="AV5" s="16">
        <f>IF(AU5="",0,IF(AU5="A",4,IF(AU5="B",3,IF(AU5="C",2,IF(AU5="D",1)))))</f>
        <v>0</v>
      </c>
      <c r="AW5" s="13">
        <f>IF(AV5=0,0,IF(AV5&gt;0,1))</f>
        <v>0</v>
      </c>
    </row>
    <row r="6" spans="1:16384" x14ac:dyDescent="0.25">
      <c r="B6" s="1">
        <f t="shared" ref="B6:B41" si="0">(L6+R6+X6+AD6+AJ6+AP6+AV6)</f>
        <v>0</v>
      </c>
      <c r="C6" s="1">
        <f t="shared" ref="C6:C41" si="1">M6+S6+Y6+AE6+AK6+AQ6+AW6</f>
        <v>0</v>
      </c>
      <c r="D6" s="11" t="str">
        <f t="shared" ref="D6:D41" si="2">IF(B6+C6=0,"",IF(B6+C6&gt;0,B6/C6))</f>
        <v/>
      </c>
      <c r="E6" s="10" t="str">
        <f t="shared" ref="E6:E41" si="3">IF(D6="","",IF(D6&gt;=3.5,"A",IF(D6&gt;=2.5,"B",IF(D6&gt;=1.5,"C",IF(D6&lt;1.5,"D")))))</f>
        <v/>
      </c>
      <c r="F6" s="8">
        <v>2</v>
      </c>
      <c r="G6" s="18"/>
      <c r="H6" s="19"/>
      <c r="I6" s="20"/>
      <c r="J6" s="2" t="str">
        <f t="shared" ref="J6:J40" si="4">IF(H6="","",IF(H6&gt;0,AVERAGE(H6:I6)))</f>
        <v/>
      </c>
      <c r="K6" s="5" t="str">
        <f t="shared" ref="K6:K41" si="5">IF(J6="","",IF(J6&gt;=$J$41*1.2,"A",IF(J6&lt;=$J$41*0.8,"D",IF(J6&gt;=$J$41,"B",IF(J6&lt;$J$41,"C")))))</f>
        <v/>
      </c>
      <c r="L6" s="13">
        <f t="shared" ref="L6:L40" si="6">IF(K6="",0,IF(K6="A",4,IF(K6="B",3,IF(K6="C",2,IF(K6="D",1)))))</f>
        <v>0</v>
      </c>
      <c r="M6" s="16">
        <f t="shared" ref="M6:M40" si="7">IF(L6=0,0,IF(L6&gt;0,1))</f>
        <v>0</v>
      </c>
      <c r="N6" s="19"/>
      <c r="O6" s="20"/>
      <c r="P6" s="2" t="str">
        <f t="shared" ref="P6:P40" si="8">IF(N6="","",IF(N6&gt;0,AVERAGE(N6:O6)))</f>
        <v/>
      </c>
      <c r="Q6" s="5" t="str">
        <f t="shared" ref="Q6:Q41" si="9">IF(P6="","",IF(P6&gt;=$P$41*1.2,"A",IF(P6&lt;=$P$41*0.8,"D",IF(P6&gt;=$P$41,"B",IF(P6&lt;$P$41,"C")))))</f>
        <v/>
      </c>
      <c r="R6" s="13">
        <f t="shared" ref="R6:R40" si="10">IF(Q6="",0,IF(Q6="A",4,IF(Q6="B",3,IF(Q6="C",2,IF(Q6="D",1)))))</f>
        <v>0</v>
      </c>
      <c r="S6" s="16">
        <f t="shared" ref="S6:S40" si="11">IF(R6=0,0,IF(R6&gt;0,1))</f>
        <v>0</v>
      </c>
      <c r="T6" s="19"/>
      <c r="U6" s="20"/>
      <c r="V6" s="2" t="str">
        <f t="shared" ref="V6:V40" si="12">IF(T6="","",IF(T6&gt;0,AVERAGE(T6:U6)))</f>
        <v/>
      </c>
      <c r="W6" s="5" t="str">
        <f t="shared" ref="W6:W41" si="13">IF(V6="","",IF(V6&gt;=$V$41*1.2,"A",IF(V6&lt;=$V$41*0.8,"D",IF(V6&gt;=$V$41,"B",IF(V6&lt;$V$41,"C")))))</f>
        <v/>
      </c>
      <c r="X6" s="13">
        <f t="shared" ref="X6:X40" si="14">IF(W6="",0,IF(W6="A",4,IF(W6="B",3,IF(W6="C",2,IF(W6="D",1)))))</f>
        <v>0</v>
      </c>
      <c r="Y6" s="16">
        <f t="shared" ref="Y6:Y40" si="15">IF(X6=0,0,IF(X6&gt;0,1))</f>
        <v>0</v>
      </c>
      <c r="Z6" s="19"/>
      <c r="AA6" s="20"/>
      <c r="AB6" s="2" t="str">
        <f t="shared" ref="AB6:AB40" si="16">IF(Z6="","",IF(Z6&gt;0,AVERAGE(Z6:AA6)))</f>
        <v/>
      </c>
      <c r="AC6" s="5" t="str">
        <f t="shared" ref="AC6:AC41" si="17">IF(AB6="","",IF(AB6&gt;=$AB$41*1.2,"A",IF(AB6&lt;=$AB$41*0.8,"D",IF(AB6&gt;=$AB$41,"B",IF(AB6&lt;$AB$41,"C")))))</f>
        <v/>
      </c>
      <c r="AD6" s="13">
        <f t="shared" ref="AD6:AD40" si="18">IF(AC6="",0,IF(AC6="A",4,IF(AC6="B",3,IF(AC6="C",2,IF(AC6="D",1)))))</f>
        <v>0</v>
      </c>
      <c r="AE6" s="16">
        <f t="shared" ref="AE6:AE40" si="19">IF(AD6=0,0,IF(AD6&gt;0,1))</f>
        <v>0</v>
      </c>
      <c r="AF6" s="19"/>
      <c r="AG6" s="20"/>
      <c r="AH6" s="2" t="str">
        <f t="shared" ref="AH6:AH40" si="20">IF(AF6="","",IF(AF6&gt;0,AVERAGE(AF6:AG6)))</f>
        <v/>
      </c>
      <c r="AI6" s="5" t="str">
        <f t="shared" ref="AI6:AI41" si="21">IF(AH6="","",IF(AH6&gt;=$AH$41*1.2,"A",IF(AH6&lt;=$AH$41*0.8,"D",IF(AH6&gt;=$AH$41,"B",IF(AH6&lt;$AH$41,"C")))))</f>
        <v/>
      </c>
      <c r="AJ6" s="13">
        <f t="shared" ref="AJ6:AJ40" si="22">IF(AI6="",0,IF(AI6="A",4,IF(AI6="B",3,IF(AI6="C",2,IF(AI6="D",1)))))</f>
        <v>0</v>
      </c>
      <c r="AK6" s="16">
        <f t="shared" ref="AK6:AK41" si="23">IF(AJ6=0,0,IF(AJ6&gt;0,1))</f>
        <v>0</v>
      </c>
      <c r="AL6" s="19"/>
      <c r="AM6" s="20"/>
      <c r="AN6" s="2" t="str">
        <f t="shared" ref="AN6:AN40" si="24">IF(AL6="","",IF(AL6&gt;0,AVERAGE(AL6:AM6)))</f>
        <v/>
      </c>
      <c r="AO6" s="5" t="str">
        <f t="shared" ref="AO6:AO41" si="25">IF(AN6="","",IF(AN6&gt;=$AN$41*1.2,"A",IF(AN6&lt;=$AN$41*0.8,"D",IF(AN6&gt;=$AN$41,"B",IF(AN6&lt;$AN$41,"C")))))</f>
        <v/>
      </c>
      <c r="AP6" s="13">
        <f t="shared" ref="AP6:AP40" si="26">IF(AO6="",0,IF(AO6="A",4,IF(AO6="B",3,IF(AO6="C",2,IF(AO6="D",1)))))</f>
        <v>0</v>
      </c>
      <c r="AQ6" s="16">
        <f t="shared" ref="AQ6:AQ40" si="27">IF(AP6=0,0,IF(AP6&gt;0,1))</f>
        <v>0</v>
      </c>
      <c r="AR6" s="19"/>
      <c r="AS6" s="20"/>
      <c r="AT6" s="2" t="str">
        <f t="shared" ref="AT6:AT40" si="28">IF(AR6="","",IF(AR6&gt;0,AVERAGE(AR6:AS6)))</f>
        <v/>
      </c>
      <c r="AU6" s="5" t="str">
        <f t="shared" ref="AU6:AU41" si="29">IF(AT6="","",IF(AT6&gt;=$AT$41*1.2,"A",IF(AT6&lt;=$AT$41*0.8,"D",IF(AT6&gt;=$AT$41,"B",IF(AT6&lt;$AT$41,"C")))))</f>
        <v/>
      </c>
      <c r="AV6" s="16">
        <f t="shared" ref="AV6:AV40" si="30">IF(AU6="",0,IF(AU6="A",4,IF(AU6="B",3,IF(AU6="C",2,IF(AU6="D",1)))))</f>
        <v>0</v>
      </c>
      <c r="AW6" s="13">
        <f t="shared" ref="AW6:AW40" si="31">IF(AV6=0,0,IF(AV6&gt;0,1))</f>
        <v>0</v>
      </c>
    </row>
    <row r="7" spans="1:16384" x14ac:dyDescent="0.25">
      <c r="B7" s="1">
        <f t="shared" si="0"/>
        <v>0</v>
      </c>
      <c r="C7" s="1">
        <f t="shared" si="1"/>
        <v>0</v>
      </c>
      <c r="D7" s="11" t="str">
        <f t="shared" si="2"/>
        <v/>
      </c>
      <c r="E7" s="10" t="str">
        <f t="shared" si="3"/>
        <v/>
      </c>
      <c r="F7" s="8">
        <v>3</v>
      </c>
      <c r="G7" s="18"/>
      <c r="H7" s="19"/>
      <c r="I7" s="20"/>
      <c r="J7" s="2" t="str">
        <f t="shared" si="4"/>
        <v/>
      </c>
      <c r="K7" s="5" t="str">
        <f t="shared" si="5"/>
        <v/>
      </c>
      <c r="L7" s="13">
        <f t="shared" si="6"/>
        <v>0</v>
      </c>
      <c r="M7" s="16">
        <f t="shared" si="7"/>
        <v>0</v>
      </c>
      <c r="N7" s="19"/>
      <c r="O7" s="20"/>
      <c r="P7" s="2" t="str">
        <f t="shared" si="8"/>
        <v/>
      </c>
      <c r="Q7" s="5" t="str">
        <f t="shared" si="9"/>
        <v/>
      </c>
      <c r="R7" s="13">
        <f t="shared" si="10"/>
        <v>0</v>
      </c>
      <c r="S7" s="16">
        <f t="shared" si="11"/>
        <v>0</v>
      </c>
      <c r="T7" s="19"/>
      <c r="U7" s="20"/>
      <c r="V7" s="2" t="str">
        <f t="shared" si="12"/>
        <v/>
      </c>
      <c r="W7" s="5" t="str">
        <f t="shared" si="13"/>
        <v/>
      </c>
      <c r="X7" s="13">
        <f t="shared" si="14"/>
        <v>0</v>
      </c>
      <c r="Y7" s="16">
        <f t="shared" si="15"/>
        <v>0</v>
      </c>
      <c r="Z7" s="19"/>
      <c r="AA7" s="20"/>
      <c r="AB7" s="2" t="str">
        <f t="shared" si="16"/>
        <v/>
      </c>
      <c r="AC7" s="5" t="str">
        <f t="shared" si="17"/>
        <v/>
      </c>
      <c r="AD7" s="13">
        <f t="shared" si="18"/>
        <v>0</v>
      </c>
      <c r="AE7" s="16">
        <f t="shared" si="19"/>
        <v>0</v>
      </c>
      <c r="AF7" s="19"/>
      <c r="AG7" s="20"/>
      <c r="AH7" s="2" t="str">
        <f t="shared" si="20"/>
        <v/>
      </c>
      <c r="AI7" s="5" t="str">
        <f t="shared" si="21"/>
        <v/>
      </c>
      <c r="AJ7" s="13">
        <f t="shared" si="22"/>
        <v>0</v>
      </c>
      <c r="AK7" s="16">
        <f t="shared" si="23"/>
        <v>0</v>
      </c>
      <c r="AL7" s="19"/>
      <c r="AM7" s="20"/>
      <c r="AN7" s="2" t="str">
        <f t="shared" si="24"/>
        <v/>
      </c>
      <c r="AO7" s="5" t="str">
        <f t="shared" si="25"/>
        <v/>
      </c>
      <c r="AP7" s="13">
        <f t="shared" si="26"/>
        <v>0</v>
      </c>
      <c r="AQ7" s="16">
        <f t="shared" si="27"/>
        <v>0</v>
      </c>
      <c r="AR7" s="19"/>
      <c r="AS7" s="20"/>
      <c r="AT7" s="2" t="str">
        <f t="shared" si="28"/>
        <v/>
      </c>
      <c r="AU7" s="5" t="str">
        <f t="shared" si="29"/>
        <v/>
      </c>
      <c r="AV7" s="16">
        <f t="shared" si="30"/>
        <v>0</v>
      </c>
      <c r="AW7" s="13">
        <f t="shared" si="31"/>
        <v>0</v>
      </c>
    </row>
    <row r="8" spans="1:16384" x14ac:dyDescent="0.25">
      <c r="B8" s="1">
        <f t="shared" si="0"/>
        <v>0</v>
      </c>
      <c r="C8" s="1">
        <f t="shared" si="1"/>
        <v>0</v>
      </c>
      <c r="D8" s="11" t="str">
        <f t="shared" si="2"/>
        <v/>
      </c>
      <c r="E8" s="10" t="str">
        <f t="shared" si="3"/>
        <v/>
      </c>
      <c r="F8" s="8">
        <v>4</v>
      </c>
      <c r="G8" s="18"/>
      <c r="H8" s="19"/>
      <c r="I8" s="20"/>
      <c r="J8" s="2" t="str">
        <f t="shared" si="4"/>
        <v/>
      </c>
      <c r="K8" s="5" t="str">
        <f t="shared" si="5"/>
        <v/>
      </c>
      <c r="L8" s="13">
        <f t="shared" si="6"/>
        <v>0</v>
      </c>
      <c r="M8" s="16">
        <f t="shared" si="7"/>
        <v>0</v>
      </c>
      <c r="N8" s="19"/>
      <c r="O8" s="20"/>
      <c r="P8" s="2" t="str">
        <f t="shared" si="8"/>
        <v/>
      </c>
      <c r="Q8" s="5" t="str">
        <f t="shared" si="9"/>
        <v/>
      </c>
      <c r="R8" s="13">
        <f t="shared" si="10"/>
        <v>0</v>
      </c>
      <c r="S8" s="16">
        <f t="shared" si="11"/>
        <v>0</v>
      </c>
      <c r="T8" s="19"/>
      <c r="U8" s="20"/>
      <c r="V8" s="2" t="str">
        <f t="shared" si="12"/>
        <v/>
      </c>
      <c r="W8" s="5" t="str">
        <f t="shared" si="13"/>
        <v/>
      </c>
      <c r="X8" s="13">
        <f t="shared" si="14"/>
        <v>0</v>
      </c>
      <c r="Y8" s="16">
        <f t="shared" si="15"/>
        <v>0</v>
      </c>
      <c r="Z8" s="19"/>
      <c r="AA8" s="20"/>
      <c r="AB8" s="2" t="str">
        <f t="shared" si="16"/>
        <v/>
      </c>
      <c r="AC8" s="5" t="str">
        <f t="shared" si="17"/>
        <v/>
      </c>
      <c r="AD8" s="13">
        <f t="shared" si="18"/>
        <v>0</v>
      </c>
      <c r="AE8" s="16">
        <f t="shared" si="19"/>
        <v>0</v>
      </c>
      <c r="AF8" s="19"/>
      <c r="AG8" s="20"/>
      <c r="AH8" s="2" t="str">
        <f t="shared" si="20"/>
        <v/>
      </c>
      <c r="AI8" s="5" t="str">
        <f t="shared" si="21"/>
        <v/>
      </c>
      <c r="AJ8" s="13">
        <f t="shared" si="22"/>
        <v>0</v>
      </c>
      <c r="AK8" s="16">
        <f t="shared" si="23"/>
        <v>0</v>
      </c>
      <c r="AL8" s="19"/>
      <c r="AM8" s="20"/>
      <c r="AN8" s="2" t="str">
        <f t="shared" si="24"/>
        <v/>
      </c>
      <c r="AO8" s="5" t="str">
        <f t="shared" si="25"/>
        <v/>
      </c>
      <c r="AP8" s="13">
        <f t="shared" si="26"/>
        <v>0</v>
      </c>
      <c r="AQ8" s="16">
        <f t="shared" si="27"/>
        <v>0</v>
      </c>
      <c r="AR8" s="19"/>
      <c r="AS8" s="20"/>
      <c r="AT8" s="2" t="str">
        <f t="shared" si="28"/>
        <v/>
      </c>
      <c r="AU8" s="5" t="str">
        <f t="shared" si="29"/>
        <v/>
      </c>
      <c r="AV8" s="16">
        <f t="shared" si="30"/>
        <v>0</v>
      </c>
      <c r="AW8" s="13">
        <f t="shared" si="31"/>
        <v>0</v>
      </c>
    </row>
    <row r="9" spans="1:16384" x14ac:dyDescent="0.25">
      <c r="B9" s="1">
        <f t="shared" si="0"/>
        <v>0</v>
      </c>
      <c r="C9" s="1">
        <f t="shared" si="1"/>
        <v>0</v>
      </c>
      <c r="D9" s="11" t="str">
        <f t="shared" si="2"/>
        <v/>
      </c>
      <c r="E9" s="10" t="str">
        <f t="shared" si="3"/>
        <v/>
      </c>
      <c r="F9" s="8">
        <v>5</v>
      </c>
      <c r="G9" s="18"/>
      <c r="H9" s="19"/>
      <c r="I9" s="20"/>
      <c r="J9" s="2" t="str">
        <f t="shared" si="4"/>
        <v/>
      </c>
      <c r="K9" s="5" t="str">
        <f t="shared" si="5"/>
        <v/>
      </c>
      <c r="L9" s="13">
        <f t="shared" si="6"/>
        <v>0</v>
      </c>
      <c r="M9" s="16">
        <f t="shared" si="7"/>
        <v>0</v>
      </c>
      <c r="N9" s="19"/>
      <c r="O9" s="20"/>
      <c r="P9" s="2" t="str">
        <f t="shared" si="8"/>
        <v/>
      </c>
      <c r="Q9" s="5" t="str">
        <f t="shared" si="9"/>
        <v/>
      </c>
      <c r="R9" s="13">
        <f t="shared" si="10"/>
        <v>0</v>
      </c>
      <c r="S9" s="16">
        <f t="shared" si="11"/>
        <v>0</v>
      </c>
      <c r="T9" s="19"/>
      <c r="U9" s="20"/>
      <c r="V9" s="2" t="str">
        <f t="shared" si="12"/>
        <v/>
      </c>
      <c r="W9" s="5" t="str">
        <f t="shared" si="13"/>
        <v/>
      </c>
      <c r="X9" s="13">
        <f t="shared" si="14"/>
        <v>0</v>
      </c>
      <c r="Y9" s="16">
        <f t="shared" si="15"/>
        <v>0</v>
      </c>
      <c r="Z9" s="19"/>
      <c r="AA9" s="20"/>
      <c r="AB9" s="2" t="str">
        <f t="shared" si="16"/>
        <v/>
      </c>
      <c r="AC9" s="5" t="str">
        <f t="shared" si="17"/>
        <v/>
      </c>
      <c r="AD9" s="13">
        <f t="shared" si="18"/>
        <v>0</v>
      </c>
      <c r="AE9" s="16">
        <f t="shared" si="19"/>
        <v>0</v>
      </c>
      <c r="AF9" s="19"/>
      <c r="AG9" s="20"/>
      <c r="AH9" s="2" t="str">
        <f t="shared" si="20"/>
        <v/>
      </c>
      <c r="AI9" s="5" t="str">
        <f t="shared" si="21"/>
        <v/>
      </c>
      <c r="AJ9" s="13">
        <f t="shared" si="22"/>
        <v>0</v>
      </c>
      <c r="AK9" s="16">
        <f t="shared" si="23"/>
        <v>0</v>
      </c>
      <c r="AL9" s="19"/>
      <c r="AM9" s="20"/>
      <c r="AN9" s="2" t="str">
        <f t="shared" si="24"/>
        <v/>
      </c>
      <c r="AO9" s="5" t="str">
        <f t="shared" si="25"/>
        <v/>
      </c>
      <c r="AP9" s="13">
        <f t="shared" si="26"/>
        <v>0</v>
      </c>
      <c r="AQ9" s="16">
        <f t="shared" si="27"/>
        <v>0</v>
      </c>
      <c r="AR9" s="19"/>
      <c r="AS9" s="20"/>
      <c r="AT9" s="2" t="str">
        <f t="shared" si="28"/>
        <v/>
      </c>
      <c r="AU9" s="5" t="str">
        <f t="shared" si="29"/>
        <v/>
      </c>
      <c r="AV9" s="16">
        <f t="shared" si="30"/>
        <v>0</v>
      </c>
      <c r="AW9" s="13">
        <f t="shared" si="31"/>
        <v>0</v>
      </c>
    </row>
    <row r="10" spans="1:16384" x14ac:dyDescent="0.25">
      <c r="B10" s="1">
        <f t="shared" si="0"/>
        <v>0</v>
      </c>
      <c r="C10" s="1">
        <f t="shared" si="1"/>
        <v>0</v>
      </c>
      <c r="D10" s="11" t="str">
        <f t="shared" si="2"/>
        <v/>
      </c>
      <c r="E10" s="10" t="str">
        <f t="shared" si="3"/>
        <v/>
      </c>
      <c r="F10" s="8">
        <v>6</v>
      </c>
      <c r="G10" s="18"/>
      <c r="H10" s="19"/>
      <c r="I10" s="20"/>
      <c r="J10" s="2" t="str">
        <f t="shared" si="4"/>
        <v/>
      </c>
      <c r="K10" s="5" t="str">
        <f t="shared" si="5"/>
        <v/>
      </c>
      <c r="L10" s="13">
        <f t="shared" si="6"/>
        <v>0</v>
      </c>
      <c r="M10" s="16">
        <f t="shared" si="7"/>
        <v>0</v>
      </c>
      <c r="N10" s="19"/>
      <c r="O10" s="20"/>
      <c r="P10" s="2" t="str">
        <f t="shared" si="8"/>
        <v/>
      </c>
      <c r="Q10" s="5" t="str">
        <f t="shared" si="9"/>
        <v/>
      </c>
      <c r="R10" s="13">
        <f t="shared" si="10"/>
        <v>0</v>
      </c>
      <c r="S10" s="16">
        <f t="shared" si="11"/>
        <v>0</v>
      </c>
      <c r="T10" s="19"/>
      <c r="U10" s="20"/>
      <c r="V10" s="2" t="str">
        <f t="shared" si="12"/>
        <v/>
      </c>
      <c r="W10" s="5" t="str">
        <f t="shared" si="13"/>
        <v/>
      </c>
      <c r="X10" s="13">
        <f t="shared" si="14"/>
        <v>0</v>
      </c>
      <c r="Y10" s="16">
        <f t="shared" si="15"/>
        <v>0</v>
      </c>
      <c r="Z10" s="19"/>
      <c r="AA10" s="20"/>
      <c r="AB10" s="2" t="str">
        <f t="shared" si="16"/>
        <v/>
      </c>
      <c r="AC10" s="5" t="str">
        <f t="shared" si="17"/>
        <v/>
      </c>
      <c r="AD10" s="13">
        <f t="shared" si="18"/>
        <v>0</v>
      </c>
      <c r="AE10" s="16">
        <f t="shared" si="19"/>
        <v>0</v>
      </c>
      <c r="AF10" s="19"/>
      <c r="AG10" s="20"/>
      <c r="AH10" s="2" t="str">
        <f t="shared" si="20"/>
        <v/>
      </c>
      <c r="AI10" s="5" t="str">
        <f t="shared" si="21"/>
        <v/>
      </c>
      <c r="AJ10" s="13">
        <f t="shared" si="22"/>
        <v>0</v>
      </c>
      <c r="AK10" s="16">
        <f t="shared" si="23"/>
        <v>0</v>
      </c>
      <c r="AL10" s="19"/>
      <c r="AM10" s="20"/>
      <c r="AN10" s="2" t="str">
        <f t="shared" si="24"/>
        <v/>
      </c>
      <c r="AO10" s="5" t="str">
        <f t="shared" si="25"/>
        <v/>
      </c>
      <c r="AP10" s="13">
        <f t="shared" si="26"/>
        <v>0</v>
      </c>
      <c r="AQ10" s="16">
        <f t="shared" si="27"/>
        <v>0</v>
      </c>
      <c r="AR10" s="19"/>
      <c r="AS10" s="20"/>
      <c r="AT10" s="2" t="str">
        <f t="shared" si="28"/>
        <v/>
      </c>
      <c r="AU10" s="5" t="str">
        <f t="shared" si="29"/>
        <v/>
      </c>
      <c r="AV10" s="16">
        <f t="shared" si="30"/>
        <v>0</v>
      </c>
      <c r="AW10" s="13">
        <f t="shared" si="31"/>
        <v>0</v>
      </c>
    </row>
    <row r="11" spans="1:16384" x14ac:dyDescent="0.25">
      <c r="B11" s="1">
        <f t="shared" si="0"/>
        <v>0</v>
      </c>
      <c r="C11" s="1">
        <f t="shared" si="1"/>
        <v>0</v>
      </c>
      <c r="D11" s="11" t="str">
        <f t="shared" si="2"/>
        <v/>
      </c>
      <c r="E11" s="10" t="str">
        <f t="shared" si="3"/>
        <v/>
      </c>
      <c r="F11" s="8">
        <v>7</v>
      </c>
      <c r="G11" s="18"/>
      <c r="H11" s="19"/>
      <c r="I11" s="20"/>
      <c r="J11" s="2" t="str">
        <f t="shared" si="4"/>
        <v/>
      </c>
      <c r="K11" s="5" t="str">
        <f t="shared" si="5"/>
        <v/>
      </c>
      <c r="L11" s="13">
        <f t="shared" si="6"/>
        <v>0</v>
      </c>
      <c r="M11" s="16">
        <f t="shared" si="7"/>
        <v>0</v>
      </c>
      <c r="N11" s="19"/>
      <c r="O11" s="20"/>
      <c r="P11" s="2" t="str">
        <f t="shared" si="8"/>
        <v/>
      </c>
      <c r="Q11" s="5" t="str">
        <f t="shared" si="9"/>
        <v/>
      </c>
      <c r="R11" s="13">
        <f t="shared" si="10"/>
        <v>0</v>
      </c>
      <c r="S11" s="16">
        <f t="shared" si="11"/>
        <v>0</v>
      </c>
      <c r="T11" s="19"/>
      <c r="U11" s="20"/>
      <c r="V11" s="2" t="str">
        <f t="shared" si="12"/>
        <v/>
      </c>
      <c r="W11" s="5" t="str">
        <f t="shared" si="13"/>
        <v/>
      </c>
      <c r="X11" s="13">
        <f t="shared" si="14"/>
        <v>0</v>
      </c>
      <c r="Y11" s="16">
        <f t="shared" si="15"/>
        <v>0</v>
      </c>
      <c r="Z11" s="19"/>
      <c r="AA11" s="20"/>
      <c r="AB11" s="2" t="str">
        <f t="shared" si="16"/>
        <v/>
      </c>
      <c r="AC11" s="5" t="str">
        <f t="shared" si="17"/>
        <v/>
      </c>
      <c r="AD11" s="13">
        <f t="shared" si="18"/>
        <v>0</v>
      </c>
      <c r="AE11" s="16">
        <f t="shared" si="19"/>
        <v>0</v>
      </c>
      <c r="AF11" s="19"/>
      <c r="AG11" s="20"/>
      <c r="AH11" s="2" t="str">
        <f t="shared" si="20"/>
        <v/>
      </c>
      <c r="AI11" s="5" t="str">
        <f t="shared" si="21"/>
        <v/>
      </c>
      <c r="AJ11" s="13">
        <f t="shared" si="22"/>
        <v>0</v>
      </c>
      <c r="AK11" s="16">
        <f t="shared" si="23"/>
        <v>0</v>
      </c>
      <c r="AL11" s="19"/>
      <c r="AM11" s="20"/>
      <c r="AN11" s="2" t="str">
        <f t="shared" si="24"/>
        <v/>
      </c>
      <c r="AO11" s="5" t="str">
        <f t="shared" si="25"/>
        <v/>
      </c>
      <c r="AP11" s="13">
        <f t="shared" si="26"/>
        <v>0</v>
      </c>
      <c r="AQ11" s="16">
        <f t="shared" si="27"/>
        <v>0</v>
      </c>
      <c r="AR11" s="19"/>
      <c r="AS11" s="20"/>
      <c r="AT11" s="2" t="str">
        <f t="shared" si="28"/>
        <v/>
      </c>
      <c r="AU11" s="5" t="str">
        <f t="shared" si="29"/>
        <v/>
      </c>
      <c r="AV11" s="16">
        <f t="shared" si="30"/>
        <v>0</v>
      </c>
      <c r="AW11" s="13">
        <f t="shared" si="31"/>
        <v>0</v>
      </c>
    </row>
    <row r="12" spans="1:16384" x14ac:dyDescent="0.25">
      <c r="B12" s="1">
        <f t="shared" si="0"/>
        <v>0</v>
      </c>
      <c r="C12" s="1">
        <f t="shared" si="1"/>
        <v>0</v>
      </c>
      <c r="D12" s="11" t="str">
        <f t="shared" si="2"/>
        <v/>
      </c>
      <c r="E12" s="10" t="str">
        <f t="shared" si="3"/>
        <v/>
      </c>
      <c r="F12" s="8">
        <v>8</v>
      </c>
      <c r="G12" s="18"/>
      <c r="H12" s="19"/>
      <c r="I12" s="20"/>
      <c r="J12" s="2" t="str">
        <f t="shared" si="4"/>
        <v/>
      </c>
      <c r="K12" s="5" t="str">
        <f t="shared" si="5"/>
        <v/>
      </c>
      <c r="L12" s="13">
        <f t="shared" si="6"/>
        <v>0</v>
      </c>
      <c r="M12" s="16">
        <f t="shared" si="7"/>
        <v>0</v>
      </c>
      <c r="N12" s="19"/>
      <c r="O12" s="20"/>
      <c r="P12" s="2" t="str">
        <f t="shared" si="8"/>
        <v/>
      </c>
      <c r="Q12" s="5" t="str">
        <f t="shared" si="9"/>
        <v/>
      </c>
      <c r="R12" s="13">
        <f t="shared" si="10"/>
        <v>0</v>
      </c>
      <c r="S12" s="16">
        <f t="shared" si="11"/>
        <v>0</v>
      </c>
      <c r="T12" s="19"/>
      <c r="U12" s="20"/>
      <c r="V12" s="2" t="str">
        <f t="shared" si="12"/>
        <v/>
      </c>
      <c r="W12" s="5" t="str">
        <f t="shared" si="13"/>
        <v/>
      </c>
      <c r="X12" s="13">
        <f t="shared" si="14"/>
        <v>0</v>
      </c>
      <c r="Y12" s="16">
        <f t="shared" si="15"/>
        <v>0</v>
      </c>
      <c r="Z12" s="19"/>
      <c r="AA12" s="20"/>
      <c r="AB12" s="2" t="str">
        <f t="shared" si="16"/>
        <v/>
      </c>
      <c r="AC12" s="5" t="str">
        <f t="shared" si="17"/>
        <v/>
      </c>
      <c r="AD12" s="13">
        <f t="shared" si="18"/>
        <v>0</v>
      </c>
      <c r="AE12" s="16">
        <f t="shared" si="19"/>
        <v>0</v>
      </c>
      <c r="AF12" s="19"/>
      <c r="AG12" s="20"/>
      <c r="AH12" s="2" t="str">
        <f t="shared" si="20"/>
        <v/>
      </c>
      <c r="AI12" s="5" t="str">
        <f t="shared" si="21"/>
        <v/>
      </c>
      <c r="AJ12" s="13">
        <f t="shared" si="22"/>
        <v>0</v>
      </c>
      <c r="AK12" s="16">
        <f t="shared" si="23"/>
        <v>0</v>
      </c>
      <c r="AL12" s="19"/>
      <c r="AM12" s="20"/>
      <c r="AN12" s="2" t="str">
        <f t="shared" si="24"/>
        <v/>
      </c>
      <c r="AO12" s="5" t="str">
        <f t="shared" si="25"/>
        <v/>
      </c>
      <c r="AP12" s="13">
        <f t="shared" si="26"/>
        <v>0</v>
      </c>
      <c r="AQ12" s="16">
        <f t="shared" si="27"/>
        <v>0</v>
      </c>
      <c r="AR12" s="19"/>
      <c r="AS12" s="20"/>
      <c r="AT12" s="2" t="str">
        <f t="shared" si="28"/>
        <v/>
      </c>
      <c r="AU12" s="5" t="str">
        <f t="shared" si="29"/>
        <v/>
      </c>
      <c r="AV12" s="16">
        <f t="shared" si="30"/>
        <v>0</v>
      </c>
      <c r="AW12" s="13">
        <f t="shared" si="31"/>
        <v>0</v>
      </c>
    </row>
    <row r="13" spans="1:16384" x14ac:dyDescent="0.25">
      <c r="B13" s="1">
        <f t="shared" si="0"/>
        <v>0</v>
      </c>
      <c r="C13" s="1">
        <f t="shared" si="1"/>
        <v>0</v>
      </c>
      <c r="D13" s="11" t="str">
        <f t="shared" si="2"/>
        <v/>
      </c>
      <c r="E13" s="10" t="str">
        <f t="shared" si="3"/>
        <v/>
      </c>
      <c r="F13" s="8">
        <v>9</v>
      </c>
      <c r="G13" s="18"/>
      <c r="H13" s="19"/>
      <c r="I13" s="20"/>
      <c r="J13" s="2" t="str">
        <f t="shared" si="4"/>
        <v/>
      </c>
      <c r="K13" s="5" t="str">
        <f t="shared" si="5"/>
        <v/>
      </c>
      <c r="L13" s="13">
        <f t="shared" si="6"/>
        <v>0</v>
      </c>
      <c r="M13" s="16">
        <f t="shared" si="7"/>
        <v>0</v>
      </c>
      <c r="N13" s="19"/>
      <c r="O13" s="20"/>
      <c r="P13" s="2" t="str">
        <f t="shared" si="8"/>
        <v/>
      </c>
      <c r="Q13" s="5" t="str">
        <f t="shared" si="9"/>
        <v/>
      </c>
      <c r="R13" s="13">
        <f t="shared" si="10"/>
        <v>0</v>
      </c>
      <c r="S13" s="16">
        <f t="shared" si="11"/>
        <v>0</v>
      </c>
      <c r="T13" s="19"/>
      <c r="U13" s="20"/>
      <c r="V13" s="2" t="str">
        <f t="shared" si="12"/>
        <v/>
      </c>
      <c r="W13" s="5" t="str">
        <f t="shared" si="13"/>
        <v/>
      </c>
      <c r="X13" s="13">
        <f t="shared" si="14"/>
        <v>0</v>
      </c>
      <c r="Y13" s="16">
        <f t="shared" si="15"/>
        <v>0</v>
      </c>
      <c r="Z13" s="19"/>
      <c r="AA13" s="20"/>
      <c r="AB13" s="2" t="str">
        <f t="shared" si="16"/>
        <v/>
      </c>
      <c r="AC13" s="5" t="str">
        <f t="shared" si="17"/>
        <v/>
      </c>
      <c r="AD13" s="13">
        <f t="shared" si="18"/>
        <v>0</v>
      </c>
      <c r="AE13" s="16">
        <f t="shared" si="19"/>
        <v>0</v>
      </c>
      <c r="AF13" s="19"/>
      <c r="AG13" s="20"/>
      <c r="AH13" s="2" t="str">
        <f t="shared" si="20"/>
        <v/>
      </c>
      <c r="AI13" s="5" t="str">
        <f t="shared" si="21"/>
        <v/>
      </c>
      <c r="AJ13" s="13">
        <f t="shared" si="22"/>
        <v>0</v>
      </c>
      <c r="AK13" s="16">
        <f t="shared" si="23"/>
        <v>0</v>
      </c>
      <c r="AL13" s="19"/>
      <c r="AM13" s="20"/>
      <c r="AN13" s="2" t="str">
        <f t="shared" si="24"/>
        <v/>
      </c>
      <c r="AO13" s="5" t="str">
        <f t="shared" si="25"/>
        <v/>
      </c>
      <c r="AP13" s="13">
        <f t="shared" si="26"/>
        <v>0</v>
      </c>
      <c r="AQ13" s="16">
        <f t="shared" si="27"/>
        <v>0</v>
      </c>
      <c r="AR13" s="19"/>
      <c r="AS13" s="20"/>
      <c r="AT13" s="2" t="str">
        <f t="shared" si="28"/>
        <v/>
      </c>
      <c r="AU13" s="5" t="str">
        <f t="shared" si="29"/>
        <v/>
      </c>
      <c r="AV13" s="16">
        <f t="shared" si="30"/>
        <v>0</v>
      </c>
      <c r="AW13" s="13">
        <f t="shared" si="31"/>
        <v>0</v>
      </c>
    </row>
    <row r="14" spans="1:16384" x14ac:dyDescent="0.25">
      <c r="B14" s="1">
        <f t="shared" si="0"/>
        <v>0</v>
      </c>
      <c r="C14" s="1">
        <f t="shared" si="1"/>
        <v>0</v>
      </c>
      <c r="D14" s="11" t="str">
        <f t="shared" si="2"/>
        <v/>
      </c>
      <c r="E14" s="10" t="str">
        <f t="shared" si="3"/>
        <v/>
      </c>
      <c r="F14" s="8">
        <v>10</v>
      </c>
      <c r="G14" s="18"/>
      <c r="H14" s="19"/>
      <c r="I14" s="20"/>
      <c r="J14" s="2" t="str">
        <f t="shared" si="4"/>
        <v/>
      </c>
      <c r="K14" s="5" t="str">
        <f t="shared" si="5"/>
        <v/>
      </c>
      <c r="L14" s="13">
        <f t="shared" si="6"/>
        <v>0</v>
      </c>
      <c r="M14" s="16">
        <f t="shared" si="7"/>
        <v>0</v>
      </c>
      <c r="N14" s="19"/>
      <c r="O14" s="20"/>
      <c r="P14" s="2" t="str">
        <f t="shared" si="8"/>
        <v/>
      </c>
      <c r="Q14" s="5" t="str">
        <f t="shared" si="9"/>
        <v/>
      </c>
      <c r="R14" s="13">
        <f t="shared" si="10"/>
        <v>0</v>
      </c>
      <c r="S14" s="16">
        <f t="shared" si="11"/>
        <v>0</v>
      </c>
      <c r="T14" s="19"/>
      <c r="U14" s="20"/>
      <c r="V14" s="2" t="str">
        <f t="shared" si="12"/>
        <v/>
      </c>
      <c r="W14" s="5" t="str">
        <f t="shared" si="13"/>
        <v/>
      </c>
      <c r="X14" s="13">
        <f t="shared" si="14"/>
        <v>0</v>
      </c>
      <c r="Y14" s="16">
        <f t="shared" si="15"/>
        <v>0</v>
      </c>
      <c r="Z14" s="19"/>
      <c r="AA14" s="20"/>
      <c r="AB14" s="2" t="str">
        <f t="shared" si="16"/>
        <v/>
      </c>
      <c r="AC14" s="5" t="str">
        <f t="shared" si="17"/>
        <v/>
      </c>
      <c r="AD14" s="13">
        <f t="shared" si="18"/>
        <v>0</v>
      </c>
      <c r="AE14" s="16">
        <f t="shared" si="19"/>
        <v>0</v>
      </c>
      <c r="AF14" s="19"/>
      <c r="AG14" s="20"/>
      <c r="AH14" s="2" t="str">
        <f t="shared" si="20"/>
        <v/>
      </c>
      <c r="AI14" s="5" t="str">
        <f t="shared" si="21"/>
        <v/>
      </c>
      <c r="AJ14" s="13">
        <f t="shared" si="22"/>
        <v>0</v>
      </c>
      <c r="AK14" s="16">
        <f t="shared" si="23"/>
        <v>0</v>
      </c>
      <c r="AL14" s="19"/>
      <c r="AM14" s="20"/>
      <c r="AN14" s="2" t="str">
        <f t="shared" si="24"/>
        <v/>
      </c>
      <c r="AO14" s="5" t="str">
        <f t="shared" si="25"/>
        <v/>
      </c>
      <c r="AP14" s="13">
        <f t="shared" si="26"/>
        <v>0</v>
      </c>
      <c r="AQ14" s="16">
        <f t="shared" si="27"/>
        <v>0</v>
      </c>
      <c r="AR14" s="19"/>
      <c r="AS14" s="20"/>
      <c r="AT14" s="2" t="str">
        <f t="shared" si="28"/>
        <v/>
      </c>
      <c r="AU14" s="5" t="str">
        <f t="shared" si="29"/>
        <v/>
      </c>
      <c r="AV14" s="16">
        <f t="shared" si="30"/>
        <v>0</v>
      </c>
      <c r="AW14" s="13">
        <f t="shared" si="31"/>
        <v>0</v>
      </c>
    </row>
    <row r="15" spans="1:16384" x14ac:dyDescent="0.25">
      <c r="B15" s="1">
        <f t="shared" si="0"/>
        <v>0</v>
      </c>
      <c r="C15" s="1">
        <f t="shared" si="1"/>
        <v>0</v>
      </c>
      <c r="D15" s="11" t="str">
        <f t="shared" si="2"/>
        <v/>
      </c>
      <c r="E15" s="10" t="str">
        <f t="shared" si="3"/>
        <v/>
      </c>
      <c r="F15" s="8">
        <v>11</v>
      </c>
      <c r="G15" s="18"/>
      <c r="H15" s="19"/>
      <c r="I15" s="20"/>
      <c r="J15" s="2" t="str">
        <f t="shared" si="4"/>
        <v/>
      </c>
      <c r="K15" s="5" t="str">
        <f t="shared" si="5"/>
        <v/>
      </c>
      <c r="L15" s="13">
        <f t="shared" si="6"/>
        <v>0</v>
      </c>
      <c r="M15" s="16">
        <f t="shared" si="7"/>
        <v>0</v>
      </c>
      <c r="N15" s="19"/>
      <c r="O15" s="20"/>
      <c r="P15" s="2" t="str">
        <f t="shared" si="8"/>
        <v/>
      </c>
      <c r="Q15" s="5" t="str">
        <f t="shared" si="9"/>
        <v/>
      </c>
      <c r="R15" s="13">
        <f t="shared" si="10"/>
        <v>0</v>
      </c>
      <c r="S15" s="16">
        <f t="shared" si="11"/>
        <v>0</v>
      </c>
      <c r="T15" s="19"/>
      <c r="U15" s="20"/>
      <c r="V15" s="2" t="str">
        <f t="shared" si="12"/>
        <v/>
      </c>
      <c r="W15" s="5" t="str">
        <f t="shared" si="13"/>
        <v/>
      </c>
      <c r="X15" s="13">
        <f t="shared" si="14"/>
        <v>0</v>
      </c>
      <c r="Y15" s="16">
        <f t="shared" si="15"/>
        <v>0</v>
      </c>
      <c r="Z15" s="19"/>
      <c r="AA15" s="20"/>
      <c r="AB15" s="2" t="str">
        <f t="shared" si="16"/>
        <v/>
      </c>
      <c r="AC15" s="5" t="str">
        <f t="shared" si="17"/>
        <v/>
      </c>
      <c r="AD15" s="13">
        <f t="shared" si="18"/>
        <v>0</v>
      </c>
      <c r="AE15" s="16">
        <f t="shared" si="19"/>
        <v>0</v>
      </c>
      <c r="AF15" s="19"/>
      <c r="AG15" s="20"/>
      <c r="AH15" s="2" t="str">
        <f t="shared" si="20"/>
        <v/>
      </c>
      <c r="AI15" s="5" t="str">
        <f t="shared" si="21"/>
        <v/>
      </c>
      <c r="AJ15" s="13">
        <f t="shared" si="22"/>
        <v>0</v>
      </c>
      <c r="AK15" s="16">
        <f t="shared" si="23"/>
        <v>0</v>
      </c>
      <c r="AL15" s="19"/>
      <c r="AM15" s="20"/>
      <c r="AN15" s="2" t="str">
        <f t="shared" si="24"/>
        <v/>
      </c>
      <c r="AO15" s="5" t="str">
        <f t="shared" si="25"/>
        <v/>
      </c>
      <c r="AP15" s="13">
        <f t="shared" si="26"/>
        <v>0</v>
      </c>
      <c r="AQ15" s="16">
        <f t="shared" si="27"/>
        <v>0</v>
      </c>
      <c r="AR15" s="19"/>
      <c r="AS15" s="20"/>
      <c r="AT15" s="2" t="str">
        <f t="shared" si="28"/>
        <v/>
      </c>
      <c r="AU15" s="5" t="str">
        <f t="shared" si="29"/>
        <v/>
      </c>
      <c r="AV15" s="16">
        <f t="shared" si="30"/>
        <v>0</v>
      </c>
      <c r="AW15" s="13">
        <f t="shared" si="31"/>
        <v>0</v>
      </c>
    </row>
    <row r="16" spans="1:16384" x14ac:dyDescent="0.25">
      <c r="B16" s="1">
        <f t="shared" si="0"/>
        <v>0</v>
      </c>
      <c r="C16" s="1">
        <f t="shared" si="1"/>
        <v>0</v>
      </c>
      <c r="D16" s="11" t="str">
        <f t="shared" si="2"/>
        <v/>
      </c>
      <c r="E16" s="10" t="str">
        <f t="shared" si="3"/>
        <v/>
      </c>
      <c r="F16" s="8">
        <v>12</v>
      </c>
      <c r="G16" s="18"/>
      <c r="H16" s="19"/>
      <c r="I16" s="20"/>
      <c r="J16" s="2" t="str">
        <f t="shared" si="4"/>
        <v/>
      </c>
      <c r="K16" s="5" t="str">
        <f t="shared" si="5"/>
        <v/>
      </c>
      <c r="L16" s="13">
        <f t="shared" si="6"/>
        <v>0</v>
      </c>
      <c r="M16" s="16">
        <f t="shared" si="7"/>
        <v>0</v>
      </c>
      <c r="N16" s="19"/>
      <c r="O16" s="20"/>
      <c r="P16" s="2" t="str">
        <f t="shared" si="8"/>
        <v/>
      </c>
      <c r="Q16" s="5" t="str">
        <f t="shared" si="9"/>
        <v/>
      </c>
      <c r="R16" s="13">
        <f t="shared" si="10"/>
        <v>0</v>
      </c>
      <c r="S16" s="16">
        <f t="shared" si="11"/>
        <v>0</v>
      </c>
      <c r="T16" s="19"/>
      <c r="U16" s="20"/>
      <c r="V16" s="2" t="str">
        <f t="shared" si="12"/>
        <v/>
      </c>
      <c r="W16" s="5" t="str">
        <f t="shared" si="13"/>
        <v/>
      </c>
      <c r="X16" s="13">
        <f t="shared" si="14"/>
        <v>0</v>
      </c>
      <c r="Y16" s="16">
        <f t="shared" si="15"/>
        <v>0</v>
      </c>
      <c r="Z16" s="19"/>
      <c r="AA16" s="20"/>
      <c r="AB16" s="2" t="str">
        <f t="shared" si="16"/>
        <v/>
      </c>
      <c r="AC16" s="5" t="str">
        <f t="shared" si="17"/>
        <v/>
      </c>
      <c r="AD16" s="13">
        <f t="shared" si="18"/>
        <v>0</v>
      </c>
      <c r="AE16" s="16">
        <f t="shared" si="19"/>
        <v>0</v>
      </c>
      <c r="AF16" s="19"/>
      <c r="AG16" s="20"/>
      <c r="AH16" s="2" t="str">
        <f t="shared" si="20"/>
        <v/>
      </c>
      <c r="AI16" s="5" t="str">
        <f t="shared" si="21"/>
        <v/>
      </c>
      <c r="AJ16" s="13">
        <f t="shared" si="22"/>
        <v>0</v>
      </c>
      <c r="AK16" s="16">
        <f t="shared" si="23"/>
        <v>0</v>
      </c>
      <c r="AL16" s="19"/>
      <c r="AM16" s="20"/>
      <c r="AN16" s="2" t="str">
        <f t="shared" si="24"/>
        <v/>
      </c>
      <c r="AO16" s="5" t="str">
        <f t="shared" si="25"/>
        <v/>
      </c>
      <c r="AP16" s="13">
        <f t="shared" si="26"/>
        <v>0</v>
      </c>
      <c r="AQ16" s="16">
        <f t="shared" si="27"/>
        <v>0</v>
      </c>
      <c r="AR16" s="19"/>
      <c r="AS16" s="20"/>
      <c r="AT16" s="2" t="str">
        <f t="shared" si="28"/>
        <v/>
      </c>
      <c r="AU16" s="5" t="str">
        <f t="shared" si="29"/>
        <v/>
      </c>
      <c r="AV16" s="16">
        <f t="shared" si="30"/>
        <v>0</v>
      </c>
      <c r="AW16" s="13">
        <f t="shared" si="31"/>
        <v>0</v>
      </c>
    </row>
    <row r="17" spans="2:49" x14ac:dyDescent="0.25">
      <c r="B17" s="1">
        <f t="shared" si="0"/>
        <v>0</v>
      </c>
      <c r="C17" s="1">
        <f t="shared" si="1"/>
        <v>0</v>
      </c>
      <c r="D17" s="11" t="str">
        <f t="shared" si="2"/>
        <v/>
      </c>
      <c r="E17" s="10" t="str">
        <f t="shared" si="3"/>
        <v/>
      </c>
      <c r="F17" s="8">
        <v>13</v>
      </c>
      <c r="G17" s="18"/>
      <c r="H17" s="19"/>
      <c r="I17" s="20"/>
      <c r="J17" s="2" t="str">
        <f t="shared" si="4"/>
        <v/>
      </c>
      <c r="K17" s="5" t="str">
        <f t="shared" si="5"/>
        <v/>
      </c>
      <c r="L17" s="13">
        <f t="shared" si="6"/>
        <v>0</v>
      </c>
      <c r="M17" s="16">
        <f t="shared" si="7"/>
        <v>0</v>
      </c>
      <c r="N17" s="19"/>
      <c r="O17" s="20"/>
      <c r="P17" s="2" t="str">
        <f t="shared" si="8"/>
        <v/>
      </c>
      <c r="Q17" s="5" t="str">
        <f t="shared" si="9"/>
        <v/>
      </c>
      <c r="R17" s="13">
        <f t="shared" si="10"/>
        <v>0</v>
      </c>
      <c r="S17" s="16">
        <f t="shared" si="11"/>
        <v>0</v>
      </c>
      <c r="T17" s="19"/>
      <c r="U17" s="20"/>
      <c r="V17" s="2" t="str">
        <f t="shared" si="12"/>
        <v/>
      </c>
      <c r="W17" s="5" t="str">
        <f t="shared" si="13"/>
        <v/>
      </c>
      <c r="X17" s="13">
        <f t="shared" si="14"/>
        <v>0</v>
      </c>
      <c r="Y17" s="16">
        <f t="shared" si="15"/>
        <v>0</v>
      </c>
      <c r="Z17" s="19"/>
      <c r="AA17" s="20"/>
      <c r="AB17" s="2" t="str">
        <f t="shared" si="16"/>
        <v/>
      </c>
      <c r="AC17" s="5" t="str">
        <f t="shared" si="17"/>
        <v/>
      </c>
      <c r="AD17" s="13">
        <f t="shared" si="18"/>
        <v>0</v>
      </c>
      <c r="AE17" s="16">
        <f t="shared" si="19"/>
        <v>0</v>
      </c>
      <c r="AF17" s="19"/>
      <c r="AG17" s="20"/>
      <c r="AH17" s="2" t="str">
        <f t="shared" si="20"/>
        <v/>
      </c>
      <c r="AI17" s="5" t="str">
        <f t="shared" si="21"/>
        <v/>
      </c>
      <c r="AJ17" s="13">
        <f t="shared" si="22"/>
        <v>0</v>
      </c>
      <c r="AK17" s="16">
        <f t="shared" si="23"/>
        <v>0</v>
      </c>
      <c r="AL17" s="19"/>
      <c r="AM17" s="20"/>
      <c r="AN17" s="2" t="str">
        <f t="shared" si="24"/>
        <v/>
      </c>
      <c r="AO17" s="5" t="str">
        <f t="shared" si="25"/>
        <v/>
      </c>
      <c r="AP17" s="13">
        <f t="shared" si="26"/>
        <v>0</v>
      </c>
      <c r="AQ17" s="16">
        <f t="shared" si="27"/>
        <v>0</v>
      </c>
      <c r="AR17" s="19"/>
      <c r="AS17" s="20"/>
      <c r="AT17" s="2" t="str">
        <f t="shared" si="28"/>
        <v/>
      </c>
      <c r="AU17" s="5" t="str">
        <f t="shared" si="29"/>
        <v/>
      </c>
      <c r="AV17" s="16">
        <f t="shared" si="30"/>
        <v>0</v>
      </c>
      <c r="AW17" s="13">
        <f t="shared" si="31"/>
        <v>0</v>
      </c>
    </row>
    <row r="18" spans="2:49" x14ac:dyDescent="0.25">
      <c r="B18" s="1">
        <f t="shared" si="0"/>
        <v>0</v>
      </c>
      <c r="C18" s="1">
        <f t="shared" si="1"/>
        <v>0</v>
      </c>
      <c r="D18" s="11" t="str">
        <f t="shared" si="2"/>
        <v/>
      </c>
      <c r="E18" s="10" t="str">
        <f t="shared" si="3"/>
        <v/>
      </c>
      <c r="F18" s="8">
        <v>14</v>
      </c>
      <c r="G18" s="18"/>
      <c r="H18" s="19"/>
      <c r="I18" s="20"/>
      <c r="J18" s="2" t="str">
        <f t="shared" si="4"/>
        <v/>
      </c>
      <c r="K18" s="5" t="str">
        <f t="shared" si="5"/>
        <v/>
      </c>
      <c r="L18" s="13">
        <f t="shared" si="6"/>
        <v>0</v>
      </c>
      <c r="M18" s="16">
        <f t="shared" si="7"/>
        <v>0</v>
      </c>
      <c r="N18" s="19"/>
      <c r="O18" s="20"/>
      <c r="P18" s="2" t="str">
        <f t="shared" si="8"/>
        <v/>
      </c>
      <c r="Q18" s="5" t="str">
        <f t="shared" si="9"/>
        <v/>
      </c>
      <c r="R18" s="13">
        <f t="shared" si="10"/>
        <v>0</v>
      </c>
      <c r="S18" s="16">
        <f t="shared" si="11"/>
        <v>0</v>
      </c>
      <c r="T18" s="19"/>
      <c r="U18" s="20"/>
      <c r="V18" s="2" t="str">
        <f t="shared" si="12"/>
        <v/>
      </c>
      <c r="W18" s="5" t="str">
        <f t="shared" si="13"/>
        <v/>
      </c>
      <c r="X18" s="13">
        <f t="shared" si="14"/>
        <v>0</v>
      </c>
      <c r="Y18" s="16">
        <f t="shared" si="15"/>
        <v>0</v>
      </c>
      <c r="Z18" s="19"/>
      <c r="AA18" s="20"/>
      <c r="AB18" s="2" t="str">
        <f t="shared" si="16"/>
        <v/>
      </c>
      <c r="AC18" s="5" t="str">
        <f t="shared" si="17"/>
        <v/>
      </c>
      <c r="AD18" s="13">
        <f t="shared" si="18"/>
        <v>0</v>
      </c>
      <c r="AE18" s="16">
        <f t="shared" si="19"/>
        <v>0</v>
      </c>
      <c r="AF18" s="19"/>
      <c r="AG18" s="20"/>
      <c r="AH18" s="2" t="str">
        <f t="shared" si="20"/>
        <v/>
      </c>
      <c r="AI18" s="5" t="str">
        <f t="shared" si="21"/>
        <v/>
      </c>
      <c r="AJ18" s="13">
        <f t="shared" si="22"/>
        <v>0</v>
      </c>
      <c r="AK18" s="16">
        <f t="shared" si="23"/>
        <v>0</v>
      </c>
      <c r="AL18" s="19"/>
      <c r="AM18" s="20"/>
      <c r="AN18" s="2" t="str">
        <f t="shared" si="24"/>
        <v/>
      </c>
      <c r="AO18" s="5" t="str">
        <f t="shared" si="25"/>
        <v/>
      </c>
      <c r="AP18" s="13">
        <f t="shared" si="26"/>
        <v>0</v>
      </c>
      <c r="AQ18" s="16">
        <f t="shared" si="27"/>
        <v>0</v>
      </c>
      <c r="AR18" s="19"/>
      <c r="AS18" s="20"/>
      <c r="AT18" s="2" t="str">
        <f t="shared" si="28"/>
        <v/>
      </c>
      <c r="AU18" s="5" t="str">
        <f t="shared" si="29"/>
        <v/>
      </c>
      <c r="AV18" s="16">
        <f t="shared" si="30"/>
        <v>0</v>
      </c>
      <c r="AW18" s="13">
        <f t="shared" si="31"/>
        <v>0</v>
      </c>
    </row>
    <row r="19" spans="2:49" x14ac:dyDescent="0.25">
      <c r="B19" s="1">
        <f t="shared" si="0"/>
        <v>0</v>
      </c>
      <c r="C19" s="1">
        <f t="shared" si="1"/>
        <v>0</v>
      </c>
      <c r="D19" s="11" t="str">
        <f t="shared" si="2"/>
        <v/>
      </c>
      <c r="E19" s="10" t="str">
        <f t="shared" si="3"/>
        <v/>
      </c>
      <c r="F19" s="8">
        <v>15</v>
      </c>
      <c r="G19" s="18"/>
      <c r="H19" s="19"/>
      <c r="I19" s="20"/>
      <c r="J19" s="2" t="str">
        <f t="shared" si="4"/>
        <v/>
      </c>
      <c r="K19" s="5" t="str">
        <f t="shared" si="5"/>
        <v/>
      </c>
      <c r="L19" s="13">
        <f t="shared" si="6"/>
        <v>0</v>
      </c>
      <c r="M19" s="16">
        <f t="shared" si="7"/>
        <v>0</v>
      </c>
      <c r="N19" s="19"/>
      <c r="O19" s="20"/>
      <c r="P19" s="2" t="str">
        <f t="shared" si="8"/>
        <v/>
      </c>
      <c r="Q19" s="5" t="str">
        <f t="shared" si="9"/>
        <v/>
      </c>
      <c r="R19" s="13">
        <f t="shared" si="10"/>
        <v>0</v>
      </c>
      <c r="S19" s="16">
        <f t="shared" si="11"/>
        <v>0</v>
      </c>
      <c r="T19" s="19"/>
      <c r="U19" s="20"/>
      <c r="V19" s="2" t="str">
        <f t="shared" si="12"/>
        <v/>
      </c>
      <c r="W19" s="5" t="str">
        <f t="shared" si="13"/>
        <v/>
      </c>
      <c r="X19" s="13">
        <f t="shared" si="14"/>
        <v>0</v>
      </c>
      <c r="Y19" s="16">
        <f t="shared" si="15"/>
        <v>0</v>
      </c>
      <c r="Z19" s="19"/>
      <c r="AA19" s="20"/>
      <c r="AB19" s="2" t="str">
        <f t="shared" si="16"/>
        <v/>
      </c>
      <c r="AC19" s="5" t="str">
        <f t="shared" si="17"/>
        <v/>
      </c>
      <c r="AD19" s="13">
        <f t="shared" si="18"/>
        <v>0</v>
      </c>
      <c r="AE19" s="16">
        <f t="shared" si="19"/>
        <v>0</v>
      </c>
      <c r="AF19" s="19"/>
      <c r="AG19" s="20"/>
      <c r="AH19" s="2" t="str">
        <f t="shared" si="20"/>
        <v/>
      </c>
      <c r="AI19" s="5" t="str">
        <f t="shared" si="21"/>
        <v/>
      </c>
      <c r="AJ19" s="13">
        <f t="shared" si="22"/>
        <v>0</v>
      </c>
      <c r="AK19" s="16">
        <f t="shared" si="23"/>
        <v>0</v>
      </c>
      <c r="AL19" s="19"/>
      <c r="AM19" s="20"/>
      <c r="AN19" s="2" t="str">
        <f t="shared" si="24"/>
        <v/>
      </c>
      <c r="AO19" s="5" t="str">
        <f t="shared" si="25"/>
        <v/>
      </c>
      <c r="AP19" s="13">
        <f t="shared" si="26"/>
        <v>0</v>
      </c>
      <c r="AQ19" s="16">
        <f t="shared" si="27"/>
        <v>0</v>
      </c>
      <c r="AR19" s="19"/>
      <c r="AS19" s="20"/>
      <c r="AT19" s="2" t="str">
        <f t="shared" si="28"/>
        <v/>
      </c>
      <c r="AU19" s="5" t="str">
        <f t="shared" si="29"/>
        <v/>
      </c>
      <c r="AV19" s="16">
        <f t="shared" si="30"/>
        <v>0</v>
      </c>
      <c r="AW19" s="13">
        <f t="shared" si="31"/>
        <v>0</v>
      </c>
    </row>
    <row r="20" spans="2:49" x14ac:dyDescent="0.25">
      <c r="B20" s="1">
        <f t="shared" si="0"/>
        <v>0</v>
      </c>
      <c r="C20" s="1">
        <f t="shared" si="1"/>
        <v>0</v>
      </c>
      <c r="D20" s="11" t="str">
        <f t="shared" si="2"/>
        <v/>
      </c>
      <c r="E20" s="10" t="str">
        <f t="shared" si="3"/>
        <v/>
      </c>
      <c r="F20" s="8">
        <v>16</v>
      </c>
      <c r="G20" s="18"/>
      <c r="H20" s="19"/>
      <c r="I20" s="20"/>
      <c r="J20" s="2" t="str">
        <f t="shared" si="4"/>
        <v/>
      </c>
      <c r="K20" s="5" t="str">
        <f t="shared" si="5"/>
        <v/>
      </c>
      <c r="L20" s="13">
        <f t="shared" si="6"/>
        <v>0</v>
      </c>
      <c r="M20" s="16">
        <f t="shared" si="7"/>
        <v>0</v>
      </c>
      <c r="N20" s="19"/>
      <c r="O20" s="20"/>
      <c r="P20" s="2" t="str">
        <f t="shared" si="8"/>
        <v/>
      </c>
      <c r="Q20" s="5" t="str">
        <f t="shared" si="9"/>
        <v/>
      </c>
      <c r="R20" s="13">
        <f t="shared" si="10"/>
        <v>0</v>
      </c>
      <c r="S20" s="16">
        <f t="shared" si="11"/>
        <v>0</v>
      </c>
      <c r="T20" s="19"/>
      <c r="U20" s="20"/>
      <c r="V20" s="2" t="str">
        <f t="shared" si="12"/>
        <v/>
      </c>
      <c r="W20" s="5" t="str">
        <f t="shared" si="13"/>
        <v/>
      </c>
      <c r="X20" s="13">
        <f t="shared" si="14"/>
        <v>0</v>
      </c>
      <c r="Y20" s="16">
        <f t="shared" si="15"/>
        <v>0</v>
      </c>
      <c r="Z20" s="19"/>
      <c r="AA20" s="20"/>
      <c r="AB20" s="2" t="str">
        <f t="shared" si="16"/>
        <v/>
      </c>
      <c r="AC20" s="5" t="str">
        <f t="shared" si="17"/>
        <v/>
      </c>
      <c r="AD20" s="13">
        <f t="shared" si="18"/>
        <v>0</v>
      </c>
      <c r="AE20" s="16">
        <f t="shared" si="19"/>
        <v>0</v>
      </c>
      <c r="AF20" s="19"/>
      <c r="AG20" s="20"/>
      <c r="AH20" s="2" t="str">
        <f t="shared" si="20"/>
        <v/>
      </c>
      <c r="AI20" s="5" t="str">
        <f t="shared" si="21"/>
        <v/>
      </c>
      <c r="AJ20" s="13">
        <f t="shared" si="22"/>
        <v>0</v>
      </c>
      <c r="AK20" s="16">
        <f t="shared" si="23"/>
        <v>0</v>
      </c>
      <c r="AL20" s="19"/>
      <c r="AM20" s="20"/>
      <c r="AN20" s="2" t="str">
        <f t="shared" si="24"/>
        <v/>
      </c>
      <c r="AO20" s="5" t="str">
        <f t="shared" si="25"/>
        <v/>
      </c>
      <c r="AP20" s="13">
        <f t="shared" si="26"/>
        <v>0</v>
      </c>
      <c r="AQ20" s="16">
        <f t="shared" si="27"/>
        <v>0</v>
      </c>
      <c r="AR20" s="19"/>
      <c r="AS20" s="20"/>
      <c r="AT20" s="2" t="str">
        <f t="shared" si="28"/>
        <v/>
      </c>
      <c r="AU20" s="5" t="str">
        <f t="shared" si="29"/>
        <v/>
      </c>
      <c r="AV20" s="16">
        <f t="shared" si="30"/>
        <v>0</v>
      </c>
      <c r="AW20" s="13">
        <f t="shared" si="31"/>
        <v>0</v>
      </c>
    </row>
    <row r="21" spans="2:49" x14ac:dyDescent="0.25">
      <c r="B21" s="1">
        <f t="shared" si="0"/>
        <v>0</v>
      </c>
      <c r="C21" s="1">
        <f t="shared" si="1"/>
        <v>0</v>
      </c>
      <c r="D21" s="11" t="str">
        <f t="shared" si="2"/>
        <v/>
      </c>
      <c r="E21" s="10" t="str">
        <f t="shared" si="3"/>
        <v/>
      </c>
      <c r="F21" s="8">
        <v>17</v>
      </c>
      <c r="G21" s="18"/>
      <c r="H21" s="19"/>
      <c r="I21" s="20"/>
      <c r="J21" s="2" t="str">
        <f t="shared" si="4"/>
        <v/>
      </c>
      <c r="K21" s="5" t="str">
        <f t="shared" si="5"/>
        <v/>
      </c>
      <c r="L21" s="13">
        <f t="shared" si="6"/>
        <v>0</v>
      </c>
      <c r="M21" s="16">
        <f t="shared" si="7"/>
        <v>0</v>
      </c>
      <c r="N21" s="19"/>
      <c r="O21" s="20"/>
      <c r="P21" s="2" t="str">
        <f t="shared" si="8"/>
        <v/>
      </c>
      <c r="Q21" s="5" t="str">
        <f t="shared" si="9"/>
        <v/>
      </c>
      <c r="R21" s="13">
        <f t="shared" si="10"/>
        <v>0</v>
      </c>
      <c r="S21" s="16">
        <f t="shared" si="11"/>
        <v>0</v>
      </c>
      <c r="T21" s="19"/>
      <c r="U21" s="20"/>
      <c r="V21" s="2" t="str">
        <f t="shared" si="12"/>
        <v/>
      </c>
      <c r="W21" s="5" t="str">
        <f t="shared" si="13"/>
        <v/>
      </c>
      <c r="X21" s="13">
        <f t="shared" si="14"/>
        <v>0</v>
      </c>
      <c r="Y21" s="16">
        <f t="shared" si="15"/>
        <v>0</v>
      </c>
      <c r="Z21" s="19"/>
      <c r="AA21" s="20"/>
      <c r="AB21" s="2" t="str">
        <f t="shared" si="16"/>
        <v/>
      </c>
      <c r="AC21" s="5" t="str">
        <f t="shared" si="17"/>
        <v/>
      </c>
      <c r="AD21" s="13">
        <f t="shared" si="18"/>
        <v>0</v>
      </c>
      <c r="AE21" s="16">
        <f t="shared" si="19"/>
        <v>0</v>
      </c>
      <c r="AF21" s="19"/>
      <c r="AG21" s="20"/>
      <c r="AH21" s="2" t="str">
        <f t="shared" si="20"/>
        <v/>
      </c>
      <c r="AI21" s="5" t="str">
        <f t="shared" si="21"/>
        <v/>
      </c>
      <c r="AJ21" s="13">
        <f t="shared" si="22"/>
        <v>0</v>
      </c>
      <c r="AK21" s="16">
        <f t="shared" si="23"/>
        <v>0</v>
      </c>
      <c r="AL21" s="19"/>
      <c r="AM21" s="20"/>
      <c r="AN21" s="2" t="str">
        <f t="shared" si="24"/>
        <v/>
      </c>
      <c r="AO21" s="5" t="str">
        <f t="shared" si="25"/>
        <v/>
      </c>
      <c r="AP21" s="13">
        <f t="shared" si="26"/>
        <v>0</v>
      </c>
      <c r="AQ21" s="16">
        <f t="shared" si="27"/>
        <v>0</v>
      </c>
      <c r="AR21" s="19"/>
      <c r="AS21" s="20"/>
      <c r="AT21" s="2" t="str">
        <f t="shared" si="28"/>
        <v/>
      </c>
      <c r="AU21" s="5" t="str">
        <f t="shared" si="29"/>
        <v/>
      </c>
      <c r="AV21" s="16">
        <f t="shared" si="30"/>
        <v>0</v>
      </c>
      <c r="AW21" s="13">
        <f t="shared" si="31"/>
        <v>0</v>
      </c>
    </row>
    <row r="22" spans="2:49" x14ac:dyDescent="0.25">
      <c r="B22" s="1">
        <f t="shared" si="0"/>
        <v>0</v>
      </c>
      <c r="C22" s="1">
        <f t="shared" si="1"/>
        <v>0</v>
      </c>
      <c r="D22" s="11" t="str">
        <f t="shared" si="2"/>
        <v/>
      </c>
      <c r="E22" s="10" t="str">
        <f t="shared" si="3"/>
        <v/>
      </c>
      <c r="F22" s="8">
        <v>18</v>
      </c>
      <c r="G22" s="18"/>
      <c r="H22" s="19"/>
      <c r="I22" s="20"/>
      <c r="J22" s="2" t="str">
        <f t="shared" si="4"/>
        <v/>
      </c>
      <c r="K22" s="5" t="str">
        <f t="shared" si="5"/>
        <v/>
      </c>
      <c r="L22" s="13">
        <f t="shared" si="6"/>
        <v>0</v>
      </c>
      <c r="M22" s="16">
        <f t="shared" si="7"/>
        <v>0</v>
      </c>
      <c r="N22" s="19"/>
      <c r="O22" s="20"/>
      <c r="P22" s="2" t="str">
        <f t="shared" si="8"/>
        <v/>
      </c>
      <c r="Q22" s="5" t="str">
        <f t="shared" si="9"/>
        <v/>
      </c>
      <c r="R22" s="13">
        <f t="shared" si="10"/>
        <v>0</v>
      </c>
      <c r="S22" s="16">
        <f t="shared" si="11"/>
        <v>0</v>
      </c>
      <c r="T22" s="19"/>
      <c r="U22" s="20"/>
      <c r="V22" s="2" t="str">
        <f t="shared" si="12"/>
        <v/>
      </c>
      <c r="W22" s="5" t="str">
        <f t="shared" si="13"/>
        <v/>
      </c>
      <c r="X22" s="13">
        <f t="shared" si="14"/>
        <v>0</v>
      </c>
      <c r="Y22" s="16">
        <f t="shared" si="15"/>
        <v>0</v>
      </c>
      <c r="Z22" s="19"/>
      <c r="AA22" s="20"/>
      <c r="AB22" s="2" t="str">
        <f t="shared" si="16"/>
        <v/>
      </c>
      <c r="AC22" s="5" t="str">
        <f t="shared" si="17"/>
        <v/>
      </c>
      <c r="AD22" s="13">
        <f t="shared" si="18"/>
        <v>0</v>
      </c>
      <c r="AE22" s="16">
        <f t="shared" si="19"/>
        <v>0</v>
      </c>
      <c r="AF22" s="19"/>
      <c r="AG22" s="20"/>
      <c r="AH22" s="2" t="str">
        <f t="shared" si="20"/>
        <v/>
      </c>
      <c r="AI22" s="5" t="str">
        <f t="shared" si="21"/>
        <v/>
      </c>
      <c r="AJ22" s="13">
        <f t="shared" si="22"/>
        <v>0</v>
      </c>
      <c r="AK22" s="16">
        <f t="shared" si="23"/>
        <v>0</v>
      </c>
      <c r="AL22" s="19"/>
      <c r="AM22" s="20"/>
      <c r="AN22" s="2" t="str">
        <f t="shared" si="24"/>
        <v/>
      </c>
      <c r="AO22" s="5" t="str">
        <f t="shared" si="25"/>
        <v/>
      </c>
      <c r="AP22" s="13">
        <f t="shared" si="26"/>
        <v>0</v>
      </c>
      <c r="AQ22" s="16">
        <f t="shared" si="27"/>
        <v>0</v>
      </c>
      <c r="AR22" s="19"/>
      <c r="AS22" s="20"/>
      <c r="AT22" s="2" t="str">
        <f t="shared" si="28"/>
        <v/>
      </c>
      <c r="AU22" s="5" t="str">
        <f t="shared" si="29"/>
        <v/>
      </c>
      <c r="AV22" s="16">
        <f t="shared" si="30"/>
        <v>0</v>
      </c>
      <c r="AW22" s="13">
        <f t="shared" si="31"/>
        <v>0</v>
      </c>
    </row>
    <row r="23" spans="2:49" x14ac:dyDescent="0.25">
      <c r="B23" s="1">
        <f t="shared" si="0"/>
        <v>0</v>
      </c>
      <c r="C23" s="1">
        <f t="shared" si="1"/>
        <v>0</v>
      </c>
      <c r="D23" s="11" t="str">
        <f t="shared" si="2"/>
        <v/>
      </c>
      <c r="E23" s="10" t="str">
        <f t="shared" si="3"/>
        <v/>
      </c>
      <c r="F23" s="8">
        <v>19</v>
      </c>
      <c r="G23" s="18"/>
      <c r="H23" s="19"/>
      <c r="I23" s="20"/>
      <c r="J23" s="2" t="str">
        <f t="shared" si="4"/>
        <v/>
      </c>
      <c r="K23" s="5" t="str">
        <f t="shared" si="5"/>
        <v/>
      </c>
      <c r="L23" s="13">
        <f t="shared" si="6"/>
        <v>0</v>
      </c>
      <c r="M23" s="16">
        <f t="shared" si="7"/>
        <v>0</v>
      </c>
      <c r="N23" s="19"/>
      <c r="O23" s="20"/>
      <c r="P23" s="2" t="str">
        <f t="shared" si="8"/>
        <v/>
      </c>
      <c r="Q23" s="5" t="str">
        <f t="shared" si="9"/>
        <v/>
      </c>
      <c r="R23" s="13">
        <f t="shared" si="10"/>
        <v>0</v>
      </c>
      <c r="S23" s="16">
        <f t="shared" si="11"/>
        <v>0</v>
      </c>
      <c r="T23" s="19"/>
      <c r="U23" s="20"/>
      <c r="V23" s="2" t="str">
        <f t="shared" si="12"/>
        <v/>
      </c>
      <c r="W23" s="5" t="str">
        <f t="shared" si="13"/>
        <v/>
      </c>
      <c r="X23" s="13">
        <f t="shared" si="14"/>
        <v>0</v>
      </c>
      <c r="Y23" s="16">
        <f t="shared" si="15"/>
        <v>0</v>
      </c>
      <c r="Z23" s="19"/>
      <c r="AA23" s="20"/>
      <c r="AB23" s="2" t="str">
        <f t="shared" si="16"/>
        <v/>
      </c>
      <c r="AC23" s="5" t="str">
        <f t="shared" si="17"/>
        <v/>
      </c>
      <c r="AD23" s="13">
        <f t="shared" si="18"/>
        <v>0</v>
      </c>
      <c r="AE23" s="16">
        <f t="shared" si="19"/>
        <v>0</v>
      </c>
      <c r="AF23" s="19"/>
      <c r="AG23" s="20"/>
      <c r="AH23" s="2" t="str">
        <f t="shared" si="20"/>
        <v/>
      </c>
      <c r="AI23" s="5" t="str">
        <f t="shared" si="21"/>
        <v/>
      </c>
      <c r="AJ23" s="13">
        <f t="shared" si="22"/>
        <v>0</v>
      </c>
      <c r="AK23" s="16">
        <f t="shared" si="23"/>
        <v>0</v>
      </c>
      <c r="AL23" s="19"/>
      <c r="AM23" s="20"/>
      <c r="AN23" s="2" t="str">
        <f t="shared" si="24"/>
        <v/>
      </c>
      <c r="AO23" s="5" t="str">
        <f t="shared" si="25"/>
        <v/>
      </c>
      <c r="AP23" s="13">
        <f t="shared" si="26"/>
        <v>0</v>
      </c>
      <c r="AQ23" s="16">
        <f t="shared" si="27"/>
        <v>0</v>
      </c>
      <c r="AR23" s="19"/>
      <c r="AS23" s="20"/>
      <c r="AT23" s="2" t="str">
        <f t="shared" si="28"/>
        <v/>
      </c>
      <c r="AU23" s="5" t="str">
        <f t="shared" si="29"/>
        <v/>
      </c>
      <c r="AV23" s="16">
        <f t="shared" si="30"/>
        <v>0</v>
      </c>
      <c r="AW23" s="13">
        <f t="shared" si="31"/>
        <v>0</v>
      </c>
    </row>
    <row r="24" spans="2:49" x14ac:dyDescent="0.25">
      <c r="B24" s="1">
        <f t="shared" si="0"/>
        <v>0</v>
      </c>
      <c r="C24" s="1">
        <f t="shared" si="1"/>
        <v>0</v>
      </c>
      <c r="D24" s="11" t="str">
        <f t="shared" si="2"/>
        <v/>
      </c>
      <c r="E24" s="10" t="str">
        <f t="shared" si="3"/>
        <v/>
      </c>
      <c r="F24" s="8">
        <v>20</v>
      </c>
      <c r="G24" s="18"/>
      <c r="H24" s="19"/>
      <c r="I24" s="20"/>
      <c r="J24" s="2" t="str">
        <f t="shared" si="4"/>
        <v/>
      </c>
      <c r="K24" s="5" t="str">
        <f t="shared" si="5"/>
        <v/>
      </c>
      <c r="L24" s="13">
        <f t="shared" si="6"/>
        <v>0</v>
      </c>
      <c r="M24" s="16">
        <f t="shared" si="7"/>
        <v>0</v>
      </c>
      <c r="N24" s="19"/>
      <c r="O24" s="20"/>
      <c r="P24" s="2" t="str">
        <f t="shared" si="8"/>
        <v/>
      </c>
      <c r="Q24" s="5" t="str">
        <f t="shared" si="9"/>
        <v/>
      </c>
      <c r="R24" s="13">
        <f t="shared" si="10"/>
        <v>0</v>
      </c>
      <c r="S24" s="16">
        <f t="shared" si="11"/>
        <v>0</v>
      </c>
      <c r="T24" s="19"/>
      <c r="U24" s="20"/>
      <c r="V24" s="2" t="str">
        <f t="shared" si="12"/>
        <v/>
      </c>
      <c r="W24" s="5" t="str">
        <f t="shared" si="13"/>
        <v/>
      </c>
      <c r="X24" s="13">
        <f t="shared" si="14"/>
        <v>0</v>
      </c>
      <c r="Y24" s="16">
        <f t="shared" si="15"/>
        <v>0</v>
      </c>
      <c r="Z24" s="19"/>
      <c r="AA24" s="20"/>
      <c r="AB24" s="2" t="str">
        <f t="shared" si="16"/>
        <v/>
      </c>
      <c r="AC24" s="5" t="str">
        <f t="shared" si="17"/>
        <v/>
      </c>
      <c r="AD24" s="13">
        <f t="shared" si="18"/>
        <v>0</v>
      </c>
      <c r="AE24" s="16">
        <f t="shared" si="19"/>
        <v>0</v>
      </c>
      <c r="AF24" s="19"/>
      <c r="AG24" s="20"/>
      <c r="AH24" s="2" t="str">
        <f t="shared" si="20"/>
        <v/>
      </c>
      <c r="AI24" s="5" t="str">
        <f t="shared" si="21"/>
        <v/>
      </c>
      <c r="AJ24" s="13">
        <f t="shared" si="22"/>
        <v>0</v>
      </c>
      <c r="AK24" s="16">
        <f t="shared" si="23"/>
        <v>0</v>
      </c>
      <c r="AL24" s="19"/>
      <c r="AM24" s="20"/>
      <c r="AN24" s="2" t="str">
        <f t="shared" si="24"/>
        <v/>
      </c>
      <c r="AO24" s="5" t="str">
        <f t="shared" si="25"/>
        <v/>
      </c>
      <c r="AP24" s="13">
        <f t="shared" si="26"/>
        <v>0</v>
      </c>
      <c r="AQ24" s="16">
        <f t="shared" si="27"/>
        <v>0</v>
      </c>
      <c r="AR24" s="19"/>
      <c r="AS24" s="20"/>
      <c r="AT24" s="2" t="str">
        <f t="shared" si="28"/>
        <v/>
      </c>
      <c r="AU24" s="5" t="str">
        <f t="shared" si="29"/>
        <v/>
      </c>
      <c r="AV24" s="16">
        <f t="shared" si="30"/>
        <v>0</v>
      </c>
      <c r="AW24" s="13">
        <f t="shared" si="31"/>
        <v>0</v>
      </c>
    </row>
    <row r="25" spans="2:49" x14ac:dyDescent="0.25">
      <c r="B25" s="1">
        <f t="shared" si="0"/>
        <v>0</v>
      </c>
      <c r="C25" s="1">
        <f t="shared" si="1"/>
        <v>0</v>
      </c>
      <c r="D25" s="11" t="str">
        <f t="shared" si="2"/>
        <v/>
      </c>
      <c r="E25" s="10" t="str">
        <f t="shared" si="3"/>
        <v/>
      </c>
      <c r="F25" s="8">
        <v>21</v>
      </c>
      <c r="G25" s="18"/>
      <c r="H25" s="19"/>
      <c r="I25" s="20"/>
      <c r="J25" s="2" t="str">
        <f t="shared" si="4"/>
        <v/>
      </c>
      <c r="K25" s="5" t="str">
        <f t="shared" si="5"/>
        <v/>
      </c>
      <c r="L25" s="13">
        <f t="shared" si="6"/>
        <v>0</v>
      </c>
      <c r="M25" s="16">
        <f t="shared" si="7"/>
        <v>0</v>
      </c>
      <c r="N25" s="19"/>
      <c r="O25" s="20"/>
      <c r="P25" s="2" t="str">
        <f t="shared" si="8"/>
        <v/>
      </c>
      <c r="Q25" s="5" t="str">
        <f t="shared" si="9"/>
        <v/>
      </c>
      <c r="R25" s="13">
        <f t="shared" si="10"/>
        <v>0</v>
      </c>
      <c r="S25" s="16">
        <f t="shared" si="11"/>
        <v>0</v>
      </c>
      <c r="T25" s="19"/>
      <c r="U25" s="20"/>
      <c r="V25" s="2" t="str">
        <f t="shared" si="12"/>
        <v/>
      </c>
      <c r="W25" s="5" t="str">
        <f t="shared" si="13"/>
        <v/>
      </c>
      <c r="X25" s="13">
        <f t="shared" si="14"/>
        <v>0</v>
      </c>
      <c r="Y25" s="16">
        <f t="shared" si="15"/>
        <v>0</v>
      </c>
      <c r="Z25" s="19"/>
      <c r="AA25" s="20"/>
      <c r="AB25" s="2" t="str">
        <f t="shared" si="16"/>
        <v/>
      </c>
      <c r="AC25" s="5" t="str">
        <f t="shared" si="17"/>
        <v/>
      </c>
      <c r="AD25" s="13">
        <f t="shared" si="18"/>
        <v>0</v>
      </c>
      <c r="AE25" s="16">
        <f t="shared" si="19"/>
        <v>0</v>
      </c>
      <c r="AF25" s="19"/>
      <c r="AG25" s="20"/>
      <c r="AH25" s="2" t="str">
        <f t="shared" si="20"/>
        <v/>
      </c>
      <c r="AI25" s="5" t="str">
        <f t="shared" si="21"/>
        <v/>
      </c>
      <c r="AJ25" s="13">
        <f t="shared" si="22"/>
        <v>0</v>
      </c>
      <c r="AK25" s="16">
        <f t="shared" si="23"/>
        <v>0</v>
      </c>
      <c r="AL25" s="19"/>
      <c r="AM25" s="20"/>
      <c r="AN25" s="2" t="str">
        <f t="shared" si="24"/>
        <v/>
      </c>
      <c r="AO25" s="5" t="str">
        <f t="shared" si="25"/>
        <v/>
      </c>
      <c r="AP25" s="13">
        <f t="shared" si="26"/>
        <v>0</v>
      </c>
      <c r="AQ25" s="16">
        <f t="shared" si="27"/>
        <v>0</v>
      </c>
      <c r="AR25" s="19"/>
      <c r="AS25" s="20"/>
      <c r="AT25" s="2" t="str">
        <f t="shared" si="28"/>
        <v/>
      </c>
      <c r="AU25" s="5" t="str">
        <f t="shared" si="29"/>
        <v/>
      </c>
      <c r="AV25" s="16">
        <f t="shared" si="30"/>
        <v>0</v>
      </c>
      <c r="AW25" s="13">
        <f t="shared" si="31"/>
        <v>0</v>
      </c>
    </row>
    <row r="26" spans="2:49" x14ac:dyDescent="0.25">
      <c r="B26" s="1">
        <f t="shared" si="0"/>
        <v>0</v>
      </c>
      <c r="C26" s="1">
        <f t="shared" si="1"/>
        <v>0</v>
      </c>
      <c r="D26" s="11" t="str">
        <f t="shared" si="2"/>
        <v/>
      </c>
      <c r="E26" s="10" t="str">
        <f t="shared" si="3"/>
        <v/>
      </c>
      <c r="F26" s="8">
        <v>22</v>
      </c>
      <c r="G26" s="18"/>
      <c r="H26" s="19"/>
      <c r="I26" s="20"/>
      <c r="J26" s="2" t="str">
        <f t="shared" si="4"/>
        <v/>
      </c>
      <c r="K26" s="5" t="str">
        <f t="shared" si="5"/>
        <v/>
      </c>
      <c r="L26" s="13">
        <f t="shared" si="6"/>
        <v>0</v>
      </c>
      <c r="M26" s="16">
        <f t="shared" si="7"/>
        <v>0</v>
      </c>
      <c r="N26" s="19"/>
      <c r="O26" s="20"/>
      <c r="P26" s="2" t="str">
        <f t="shared" si="8"/>
        <v/>
      </c>
      <c r="Q26" s="5" t="str">
        <f t="shared" si="9"/>
        <v/>
      </c>
      <c r="R26" s="13">
        <f t="shared" si="10"/>
        <v>0</v>
      </c>
      <c r="S26" s="16">
        <f t="shared" si="11"/>
        <v>0</v>
      </c>
      <c r="T26" s="19"/>
      <c r="U26" s="20"/>
      <c r="V26" s="2" t="str">
        <f t="shared" si="12"/>
        <v/>
      </c>
      <c r="W26" s="5" t="str">
        <f t="shared" si="13"/>
        <v/>
      </c>
      <c r="X26" s="13">
        <f t="shared" si="14"/>
        <v>0</v>
      </c>
      <c r="Y26" s="16">
        <f t="shared" si="15"/>
        <v>0</v>
      </c>
      <c r="Z26" s="19"/>
      <c r="AA26" s="20"/>
      <c r="AB26" s="2" t="str">
        <f t="shared" si="16"/>
        <v/>
      </c>
      <c r="AC26" s="5" t="str">
        <f t="shared" si="17"/>
        <v/>
      </c>
      <c r="AD26" s="13">
        <f t="shared" si="18"/>
        <v>0</v>
      </c>
      <c r="AE26" s="16">
        <f t="shared" si="19"/>
        <v>0</v>
      </c>
      <c r="AF26" s="19"/>
      <c r="AG26" s="20"/>
      <c r="AH26" s="2" t="str">
        <f t="shared" si="20"/>
        <v/>
      </c>
      <c r="AI26" s="5" t="str">
        <f t="shared" si="21"/>
        <v/>
      </c>
      <c r="AJ26" s="13">
        <f t="shared" si="22"/>
        <v>0</v>
      </c>
      <c r="AK26" s="16">
        <f t="shared" si="23"/>
        <v>0</v>
      </c>
      <c r="AL26" s="19"/>
      <c r="AM26" s="20"/>
      <c r="AN26" s="2" t="str">
        <f t="shared" si="24"/>
        <v/>
      </c>
      <c r="AO26" s="5" t="str">
        <f t="shared" si="25"/>
        <v/>
      </c>
      <c r="AP26" s="13">
        <f t="shared" si="26"/>
        <v>0</v>
      </c>
      <c r="AQ26" s="16">
        <f t="shared" si="27"/>
        <v>0</v>
      </c>
      <c r="AR26" s="19"/>
      <c r="AS26" s="20"/>
      <c r="AT26" s="2" t="str">
        <f t="shared" si="28"/>
        <v/>
      </c>
      <c r="AU26" s="5" t="str">
        <f t="shared" si="29"/>
        <v/>
      </c>
      <c r="AV26" s="16">
        <f t="shared" si="30"/>
        <v>0</v>
      </c>
      <c r="AW26" s="13">
        <f t="shared" si="31"/>
        <v>0</v>
      </c>
    </row>
    <row r="27" spans="2:49" x14ac:dyDescent="0.25">
      <c r="B27" s="1">
        <f t="shared" si="0"/>
        <v>0</v>
      </c>
      <c r="C27" s="1">
        <f t="shared" si="1"/>
        <v>0</v>
      </c>
      <c r="D27" s="11" t="str">
        <f t="shared" si="2"/>
        <v/>
      </c>
      <c r="E27" s="10" t="str">
        <f t="shared" si="3"/>
        <v/>
      </c>
      <c r="F27" s="8">
        <v>23</v>
      </c>
      <c r="G27" s="18"/>
      <c r="H27" s="19"/>
      <c r="I27" s="20"/>
      <c r="J27" s="2" t="str">
        <f t="shared" si="4"/>
        <v/>
      </c>
      <c r="K27" s="5" t="str">
        <f t="shared" si="5"/>
        <v/>
      </c>
      <c r="L27" s="13">
        <f t="shared" si="6"/>
        <v>0</v>
      </c>
      <c r="M27" s="16">
        <f t="shared" si="7"/>
        <v>0</v>
      </c>
      <c r="N27" s="19"/>
      <c r="O27" s="20"/>
      <c r="P27" s="2" t="str">
        <f t="shared" si="8"/>
        <v/>
      </c>
      <c r="Q27" s="5" t="str">
        <f t="shared" si="9"/>
        <v/>
      </c>
      <c r="R27" s="13">
        <f t="shared" si="10"/>
        <v>0</v>
      </c>
      <c r="S27" s="16">
        <f t="shared" si="11"/>
        <v>0</v>
      </c>
      <c r="T27" s="19"/>
      <c r="U27" s="20"/>
      <c r="V27" s="2" t="str">
        <f t="shared" si="12"/>
        <v/>
      </c>
      <c r="W27" s="5" t="str">
        <f t="shared" si="13"/>
        <v/>
      </c>
      <c r="X27" s="13">
        <f t="shared" si="14"/>
        <v>0</v>
      </c>
      <c r="Y27" s="16">
        <f t="shared" si="15"/>
        <v>0</v>
      </c>
      <c r="Z27" s="19"/>
      <c r="AA27" s="20"/>
      <c r="AB27" s="2" t="str">
        <f t="shared" si="16"/>
        <v/>
      </c>
      <c r="AC27" s="5" t="str">
        <f t="shared" si="17"/>
        <v/>
      </c>
      <c r="AD27" s="13">
        <f t="shared" si="18"/>
        <v>0</v>
      </c>
      <c r="AE27" s="16">
        <f t="shared" si="19"/>
        <v>0</v>
      </c>
      <c r="AF27" s="19"/>
      <c r="AG27" s="20"/>
      <c r="AH27" s="2" t="str">
        <f t="shared" si="20"/>
        <v/>
      </c>
      <c r="AI27" s="5" t="str">
        <f t="shared" si="21"/>
        <v/>
      </c>
      <c r="AJ27" s="13">
        <f t="shared" si="22"/>
        <v>0</v>
      </c>
      <c r="AK27" s="16">
        <f t="shared" si="23"/>
        <v>0</v>
      </c>
      <c r="AL27" s="19"/>
      <c r="AM27" s="20"/>
      <c r="AN27" s="2" t="str">
        <f t="shared" si="24"/>
        <v/>
      </c>
      <c r="AO27" s="5" t="str">
        <f t="shared" si="25"/>
        <v/>
      </c>
      <c r="AP27" s="13">
        <f t="shared" si="26"/>
        <v>0</v>
      </c>
      <c r="AQ27" s="16">
        <f t="shared" si="27"/>
        <v>0</v>
      </c>
      <c r="AR27" s="19"/>
      <c r="AS27" s="20"/>
      <c r="AT27" s="2" t="str">
        <f t="shared" si="28"/>
        <v/>
      </c>
      <c r="AU27" s="5" t="str">
        <f t="shared" si="29"/>
        <v/>
      </c>
      <c r="AV27" s="16">
        <f t="shared" si="30"/>
        <v>0</v>
      </c>
      <c r="AW27" s="13">
        <f t="shared" si="31"/>
        <v>0</v>
      </c>
    </row>
    <row r="28" spans="2:49" x14ac:dyDescent="0.25">
      <c r="B28" s="1">
        <f t="shared" si="0"/>
        <v>0</v>
      </c>
      <c r="C28" s="1">
        <f t="shared" si="1"/>
        <v>0</v>
      </c>
      <c r="D28" s="11" t="str">
        <f t="shared" si="2"/>
        <v/>
      </c>
      <c r="E28" s="10" t="str">
        <f t="shared" si="3"/>
        <v/>
      </c>
      <c r="F28" s="8">
        <v>24</v>
      </c>
      <c r="G28" s="18"/>
      <c r="H28" s="19"/>
      <c r="I28" s="20"/>
      <c r="J28" s="2" t="str">
        <f t="shared" si="4"/>
        <v/>
      </c>
      <c r="K28" s="5" t="str">
        <f t="shared" si="5"/>
        <v/>
      </c>
      <c r="L28" s="13">
        <f t="shared" si="6"/>
        <v>0</v>
      </c>
      <c r="M28" s="16">
        <f t="shared" si="7"/>
        <v>0</v>
      </c>
      <c r="N28" s="19"/>
      <c r="O28" s="20"/>
      <c r="P28" s="2" t="str">
        <f t="shared" si="8"/>
        <v/>
      </c>
      <c r="Q28" s="5" t="str">
        <f t="shared" si="9"/>
        <v/>
      </c>
      <c r="R28" s="13">
        <f t="shared" si="10"/>
        <v>0</v>
      </c>
      <c r="S28" s="16">
        <f t="shared" si="11"/>
        <v>0</v>
      </c>
      <c r="T28" s="19"/>
      <c r="U28" s="20"/>
      <c r="V28" s="2" t="str">
        <f t="shared" si="12"/>
        <v/>
      </c>
      <c r="W28" s="5" t="str">
        <f t="shared" si="13"/>
        <v/>
      </c>
      <c r="X28" s="13">
        <f t="shared" si="14"/>
        <v>0</v>
      </c>
      <c r="Y28" s="16">
        <f t="shared" si="15"/>
        <v>0</v>
      </c>
      <c r="Z28" s="19"/>
      <c r="AA28" s="20"/>
      <c r="AB28" s="2" t="str">
        <f t="shared" si="16"/>
        <v/>
      </c>
      <c r="AC28" s="5" t="str">
        <f t="shared" si="17"/>
        <v/>
      </c>
      <c r="AD28" s="13">
        <f t="shared" si="18"/>
        <v>0</v>
      </c>
      <c r="AE28" s="16">
        <f t="shared" si="19"/>
        <v>0</v>
      </c>
      <c r="AF28" s="19"/>
      <c r="AG28" s="20"/>
      <c r="AH28" s="2" t="str">
        <f t="shared" si="20"/>
        <v/>
      </c>
      <c r="AI28" s="5" t="str">
        <f t="shared" si="21"/>
        <v/>
      </c>
      <c r="AJ28" s="13">
        <f t="shared" si="22"/>
        <v>0</v>
      </c>
      <c r="AK28" s="16">
        <f t="shared" si="23"/>
        <v>0</v>
      </c>
      <c r="AL28" s="19"/>
      <c r="AM28" s="20"/>
      <c r="AN28" s="2" t="str">
        <f t="shared" si="24"/>
        <v/>
      </c>
      <c r="AO28" s="5" t="str">
        <f t="shared" si="25"/>
        <v/>
      </c>
      <c r="AP28" s="13">
        <f t="shared" si="26"/>
        <v>0</v>
      </c>
      <c r="AQ28" s="16">
        <f t="shared" si="27"/>
        <v>0</v>
      </c>
      <c r="AR28" s="19"/>
      <c r="AS28" s="20"/>
      <c r="AT28" s="2" t="str">
        <f t="shared" si="28"/>
        <v/>
      </c>
      <c r="AU28" s="5" t="str">
        <f t="shared" si="29"/>
        <v/>
      </c>
      <c r="AV28" s="16">
        <f t="shared" si="30"/>
        <v>0</v>
      </c>
      <c r="AW28" s="13">
        <f t="shared" si="31"/>
        <v>0</v>
      </c>
    </row>
    <row r="29" spans="2:49" x14ac:dyDescent="0.25">
      <c r="B29" s="1">
        <f t="shared" si="0"/>
        <v>0</v>
      </c>
      <c r="C29" s="1">
        <f t="shared" si="1"/>
        <v>0</v>
      </c>
      <c r="D29" s="11" t="str">
        <f t="shared" si="2"/>
        <v/>
      </c>
      <c r="E29" s="10" t="str">
        <f t="shared" si="3"/>
        <v/>
      </c>
      <c r="F29" s="8">
        <v>25</v>
      </c>
      <c r="G29" s="18"/>
      <c r="H29" s="19"/>
      <c r="I29" s="20"/>
      <c r="J29" s="2" t="str">
        <f t="shared" si="4"/>
        <v/>
      </c>
      <c r="K29" s="5" t="str">
        <f t="shared" si="5"/>
        <v/>
      </c>
      <c r="L29" s="13">
        <f t="shared" si="6"/>
        <v>0</v>
      </c>
      <c r="M29" s="16">
        <f t="shared" si="7"/>
        <v>0</v>
      </c>
      <c r="N29" s="19"/>
      <c r="O29" s="20"/>
      <c r="P29" s="2" t="str">
        <f t="shared" si="8"/>
        <v/>
      </c>
      <c r="Q29" s="5" t="str">
        <f t="shared" si="9"/>
        <v/>
      </c>
      <c r="R29" s="13">
        <f t="shared" si="10"/>
        <v>0</v>
      </c>
      <c r="S29" s="16">
        <f t="shared" si="11"/>
        <v>0</v>
      </c>
      <c r="T29" s="19"/>
      <c r="U29" s="20"/>
      <c r="V29" s="2" t="str">
        <f t="shared" si="12"/>
        <v/>
      </c>
      <c r="W29" s="5" t="str">
        <f t="shared" si="13"/>
        <v/>
      </c>
      <c r="X29" s="13">
        <f t="shared" si="14"/>
        <v>0</v>
      </c>
      <c r="Y29" s="16">
        <f t="shared" si="15"/>
        <v>0</v>
      </c>
      <c r="Z29" s="19"/>
      <c r="AA29" s="20"/>
      <c r="AB29" s="2" t="str">
        <f t="shared" si="16"/>
        <v/>
      </c>
      <c r="AC29" s="5" t="str">
        <f t="shared" si="17"/>
        <v/>
      </c>
      <c r="AD29" s="13">
        <f t="shared" si="18"/>
        <v>0</v>
      </c>
      <c r="AE29" s="16">
        <f t="shared" si="19"/>
        <v>0</v>
      </c>
      <c r="AF29" s="19"/>
      <c r="AG29" s="20"/>
      <c r="AH29" s="2" t="str">
        <f t="shared" si="20"/>
        <v/>
      </c>
      <c r="AI29" s="5" t="str">
        <f t="shared" si="21"/>
        <v/>
      </c>
      <c r="AJ29" s="13">
        <f t="shared" si="22"/>
        <v>0</v>
      </c>
      <c r="AK29" s="16">
        <f t="shared" si="23"/>
        <v>0</v>
      </c>
      <c r="AL29" s="19"/>
      <c r="AM29" s="20"/>
      <c r="AN29" s="2" t="str">
        <f t="shared" si="24"/>
        <v/>
      </c>
      <c r="AO29" s="5" t="str">
        <f t="shared" si="25"/>
        <v/>
      </c>
      <c r="AP29" s="13">
        <f t="shared" si="26"/>
        <v>0</v>
      </c>
      <c r="AQ29" s="16">
        <f t="shared" si="27"/>
        <v>0</v>
      </c>
      <c r="AR29" s="19"/>
      <c r="AS29" s="20"/>
      <c r="AT29" s="2" t="str">
        <f t="shared" si="28"/>
        <v/>
      </c>
      <c r="AU29" s="5" t="str">
        <f t="shared" si="29"/>
        <v/>
      </c>
      <c r="AV29" s="16">
        <f t="shared" si="30"/>
        <v>0</v>
      </c>
      <c r="AW29" s="13">
        <f t="shared" si="31"/>
        <v>0</v>
      </c>
    </row>
    <row r="30" spans="2:49" x14ac:dyDescent="0.25">
      <c r="B30" s="1">
        <f t="shared" si="0"/>
        <v>0</v>
      </c>
      <c r="C30" s="1">
        <f t="shared" si="1"/>
        <v>0</v>
      </c>
      <c r="D30" s="11" t="str">
        <f t="shared" si="2"/>
        <v/>
      </c>
      <c r="E30" s="10" t="str">
        <f t="shared" si="3"/>
        <v/>
      </c>
      <c r="F30" s="8">
        <v>26</v>
      </c>
      <c r="G30" s="18"/>
      <c r="H30" s="19"/>
      <c r="I30" s="20"/>
      <c r="J30" s="2" t="str">
        <f t="shared" si="4"/>
        <v/>
      </c>
      <c r="K30" s="5" t="str">
        <f t="shared" si="5"/>
        <v/>
      </c>
      <c r="L30" s="13">
        <f t="shared" si="6"/>
        <v>0</v>
      </c>
      <c r="M30" s="16">
        <f t="shared" si="7"/>
        <v>0</v>
      </c>
      <c r="N30" s="19"/>
      <c r="O30" s="20"/>
      <c r="P30" s="2" t="str">
        <f t="shared" si="8"/>
        <v/>
      </c>
      <c r="Q30" s="5" t="str">
        <f t="shared" si="9"/>
        <v/>
      </c>
      <c r="R30" s="13">
        <f t="shared" si="10"/>
        <v>0</v>
      </c>
      <c r="S30" s="16">
        <f t="shared" si="11"/>
        <v>0</v>
      </c>
      <c r="T30" s="19"/>
      <c r="U30" s="20"/>
      <c r="V30" s="2" t="str">
        <f t="shared" si="12"/>
        <v/>
      </c>
      <c r="W30" s="5" t="str">
        <f t="shared" si="13"/>
        <v/>
      </c>
      <c r="X30" s="13">
        <f t="shared" si="14"/>
        <v>0</v>
      </c>
      <c r="Y30" s="16">
        <f t="shared" si="15"/>
        <v>0</v>
      </c>
      <c r="Z30" s="19"/>
      <c r="AA30" s="20"/>
      <c r="AB30" s="2" t="str">
        <f t="shared" si="16"/>
        <v/>
      </c>
      <c r="AC30" s="5" t="str">
        <f t="shared" si="17"/>
        <v/>
      </c>
      <c r="AD30" s="13">
        <f t="shared" si="18"/>
        <v>0</v>
      </c>
      <c r="AE30" s="16">
        <f t="shared" si="19"/>
        <v>0</v>
      </c>
      <c r="AF30" s="19"/>
      <c r="AG30" s="20"/>
      <c r="AH30" s="2" t="str">
        <f t="shared" si="20"/>
        <v/>
      </c>
      <c r="AI30" s="5" t="str">
        <f t="shared" si="21"/>
        <v/>
      </c>
      <c r="AJ30" s="13">
        <f t="shared" si="22"/>
        <v>0</v>
      </c>
      <c r="AK30" s="16">
        <f t="shared" si="23"/>
        <v>0</v>
      </c>
      <c r="AL30" s="19"/>
      <c r="AM30" s="20"/>
      <c r="AN30" s="2" t="str">
        <f t="shared" si="24"/>
        <v/>
      </c>
      <c r="AO30" s="5" t="str">
        <f t="shared" si="25"/>
        <v/>
      </c>
      <c r="AP30" s="13">
        <f t="shared" si="26"/>
        <v>0</v>
      </c>
      <c r="AQ30" s="16">
        <f t="shared" si="27"/>
        <v>0</v>
      </c>
      <c r="AR30" s="19"/>
      <c r="AS30" s="20"/>
      <c r="AT30" s="2" t="str">
        <f t="shared" si="28"/>
        <v/>
      </c>
      <c r="AU30" s="5" t="str">
        <f t="shared" si="29"/>
        <v/>
      </c>
      <c r="AV30" s="16">
        <f t="shared" si="30"/>
        <v>0</v>
      </c>
      <c r="AW30" s="13">
        <f t="shared" si="31"/>
        <v>0</v>
      </c>
    </row>
    <row r="31" spans="2:49" x14ac:dyDescent="0.25">
      <c r="B31" s="1">
        <f t="shared" si="0"/>
        <v>0</v>
      </c>
      <c r="C31" s="1">
        <f t="shared" si="1"/>
        <v>0</v>
      </c>
      <c r="D31" s="11" t="str">
        <f t="shared" si="2"/>
        <v/>
      </c>
      <c r="E31" s="10" t="str">
        <f t="shared" si="3"/>
        <v/>
      </c>
      <c r="F31" s="8">
        <v>27</v>
      </c>
      <c r="G31" s="18"/>
      <c r="H31" s="19"/>
      <c r="I31" s="20"/>
      <c r="J31" s="2" t="str">
        <f t="shared" si="4"/>
        <v/>
      </c>
      <c r="K31" s="5" t="str">
        <f t="shared" si="5"/>
        <v/>
      </c>
      <c r="L31" s="13">
        <f t="shared" si="6"/>
        <v>0</v>
      </c>
      <c r="M31" s="16">
        <f t="shared" si="7"/>
        <v>0</v>
      </c>
      <c r="N31" s="19"/>
      <c r="O31" s="20"/>
      <c r="P31" s="2" t="str">
        <f t="shared" si="8"/>
        <v/>
      </c>
      <c r="Q31" s="5" t="str">
        <f t="shared" si="9"/>
        <v/>
      </c>
      <c r="R31" s="13">
        <f t="shared" si="10"/>
        <v>0</v>
      </c>
      <c r="S31" s="16">
        <f t="shared" si="11"/>
        <v>0</v>
      </c>
      <c r="T31" s="19"/>
      <c r="U31" s="20"/>
      <c r="V31" s="2" t="str">
        <f t="shared" si="12"/>
        <v/>
      </c>
      <c r="W31" s="5" t="str">
        <f t="shared" si="13"/>
        <v/>
      </c>
      <c r="X31" s="13">
        <f t="shared" si="14"/>
        <v>0</v>
      </c>
      <c r="Y31" s="16">
        <f t="shared" si="15"/>
        <v>0</v>
      </c>
      <c r="Z31" s="19"/>
      <c r="AA31" s="20"/>
      <c r="AB31" s="2" t="str">
        <f t="shared" si="16"/>
        <v/>
      </c>
      <c r="AC31" s="5" t="str">
        <f t="shared" si="17"/>
        <v/>
      </c>
      <c r="AD31" s="13">
        <f t="shared" si="18"/>
        <v>0</v>
      </c>
      <c r="AE31" s="16">
        <f t="shared" si="19"/>
        <v>0</v>
      </c>
      <c r="AF31" s="19"/>
      <c r="AG31" s="20"/>
      <c r="AH31" s="2" t="str">
        <f t="shared" si="20"/>
        <v/>
      </c>
      <c r="AI31" s="5" t="str">
        <f t="shared" si="21"/>
        <v/>
      </c>
      <c r="AJ31" s="13">
        <f t="shared" si="22"/>
        <v>0</v>
      </c>
      <c r="AK31" s="16">
        <f t="shared" si="23"/>
        <v>0</v>
      </c>
      <c r="AL31" s="19"/>
      <c r="AM31" s="20"/>
      <c r="AN31" s="2" t="str">
        <f t="shared" si="24"/>
        <v/>
      </c>
      <c r="AO31" s="5" t="str">
        <f t="shared" si="25"/>
        <v/>
      </c>
      <c r="AP31" s="13">
        <f t="shared" si="26"/>
        <v>0</v>
      </c>
      <c r="AQ31" s="16">
        <f t="shared" si="27"/>
        <v>0</v>
      </c>
      <c r="AR31" s="19"/>
      <c r="AS31" s="20"/>
      <c r="AT31" s="2" t="str">
        <f t="shared" si="28"/>
        <v/>
      </c>
      <c r="AU31" s="5" t="str">
        <f t="shared" si="29"/>
        <v/>
      </c>
      <c r="AV31" s="16">
        <f t="shared" si="30"/>
        <v>0</v>
      </c>
      <c r="AW31" s="13">
        <f t="shared" si="31"/>
        <v>0</v>
      </c>
    </row>
    <row r="32" spans="2:49" x14ac:dyDescent="0.25">
      <c r="B32" s="1">
        <f t="shared" si="0"/>
        <v>0</v>
      </c>
      <c r="C32" s="1">
        <f t="shared" si="1"/>
        <v>0</v>
      </c>
      <c r="D32" s="11" t="str">
        <f t="shared" si="2"/>
        <v/>
      </c>
      <c r="E32" s="10" t="str">
        <f t="shared" si="3"/>
        <v/>
      </c>
      <c r="F32" s="8">
        <v>28</v>
      </c>
      <c r="G32" s="18"/>
      <c r="H32" s="19"/>
      <c r="I32" s="20"/>
      <c r="J32" s="2" t="str">
        <f t="shared" si="4"/>
        <v/>
      </c>
      <c r="K32" s="5" t="str">
        <f t="shared" si="5"/>
        <v/>
      </c>
      <c r="L32" s="13">
        <f t="shared" si="6"/>
        <v>0</v>
      </c>
      <c r="M32" s="16">
        <f t="shared" si="7"/>
        <v>0</v>
      </c>
      <c r="N32" s="19"/>
      <c r="O32" s="20"/>
      <c r="P32" s="2" t="str">
        <f t="shared" si="8"/>
        <v/>
      </c>
      <c r="Q32" s="5" t="str">
        <f t="shared" si="9"/>
        <v/>
      </c>
      <c r="R32" s="13">
        <f t="shared" si="10"/>
        <v>0</v>
      </c>
      <c r="S32" s="16">
        <f t="shared" si="11"/>
        <v>0</v>
      </c>
      <c r="T32" s="19"/>
      <c r="U32" s="20"/>
      <c r="V32" s="2" t="str">
        <f t="shared" si="12"/>
        <v/>
      </c>
      <c r="W32" s="5" t="str">
        <f t="shared" si="13"/>
        <v/>
      </c>
      <c r="X32" s="13">
        <f t="shared" si="14"/>
        <v>0</v>
      </c>
      <c r="Y32" s="16">
        <f t="shared" si="15"/>
        <v>0</v>
      </c>
      <c r="Z32" s="19"/>
      <c r="AA32" s="20"/>
      <c r="AB32" s="2" t="str">
        <f t="shared" si="16"/>
        <v/>
      </c>
      <c r="AC32" s="5" t="str">
        <f t="shared" si="17"/>
        <v/>
      </c>
      <c r="AD32" s="13">
        <f t="shared" si="18"/>
        <v>0</v>
      </c>
      <c r="AE32" s="16">
        <f t="shared" si="19"/>
        <v>0</v>
      </c>
      <c r="AF32" s="19"/>
      <c r="AG32" s="20"/>
      <c r="AH32" s="2" t="str">
        <f t="shared" si="20"/>
        <v/>
      </c>
      <c r="AI32" s="5" t="str">
        <f t="shared" si="21"/>
        <v/>
      </c>
      <c r="AJ32" s="13">
        <f t="shared" si="22"/>
        <v>0</v>
      </c>
      <c r="AK32" s="16">
        <f t="shared" si="23"/>
        <v>0</v>
      </c>
      <c r="AL32" s="19"/>
      <c r="AM32" s="20"/>
      <c r="AN32" s="2" t="str">
        <f t="shared" si="24"/>
        <v/>
      </c>
      <c r="AO32" s="5" t="str">
        <f t="shared" si="25"/>
        <v/>
      </c>
      <c r="AP32" s="13">
        <f t="shared" si="26"/>
        <v>0</v>
      </c>
      <c r="AQ32" s="16">
        <f t="shared" si="27"/>
        <v>0</v>
      </c>
      <c r="AR32" s="19"/>
      <c r="AS32" s="20"/>
      <c r="AT32" s="2" t="str">
        <f t="shared" si="28"/>
        <v/>
      </c>
      <c r="AU32" s="5" t="str">
        <f t="shared" si="29"/>
        <v/>
      </c>
      <c r="AV32" s="16">
        <f t="shared" si="30"/>
        <v>0</v>
      </c>
      <c r="AW32" s="13">
        <f t="shared" si="31"/>
        <v>0</v>
      </c>
    </row>
    <row r="33" spans="2:49" x14ac:dyDescent="0.25">
      <c r="B33" s="1">
        <f t="shared" si="0"/>
        <v>0</v>
      </c>
      <c r="C33" s="1">
        <f t="shared" si="1"/>
        <v>0</v>
      </c>
      <c r="D33" s="11" t="str">
        <f t="shared" si="2"/>
        <v/>
      </c>
      <c r="E33" s="10" t="str">
        <f t="shared" si="3"/>
        <v/>
      </c>
      <c r="F33" s="8">
        <v>29</v>
      </c>
      <c r="G33" s="18"/>
      <c r="H33" s="19"/>
      <c r="I33" s="20"/>
      <c r="J33" s="2" t="str">
        <f t="shared" si="4"/>
        <v/>
      </c>
      <c r="K33" s="5" t="str">
        <f t="shared" si="5"/>
        <v/>
      </c>
      <c r="L33" s="13">
        <f t="shared" si="6"/>
        <v>0</v>
      </c>
      <c r="M33" s="16">
        <f t="shared" si="7"/>
        <v>0</v>
      </c>
      <c r="N33" s="19"/>
      <c r="O33" s="20"/>
      <c r="P33" s="2" t="str">
        <f t="shared" si="8"/>
        <v/>
      </c>
      <c r="Q33" s="5" t="str">
        <f t="shared" si="9"/>
        <v/>
      </c>
      <c r="R33" s="13">
        <f t="shared" si="10"/>
        <v>0</v>
      </c>
      <c r="S33" s="16">
        <f t="shared" si="11"/>
        <v>0</v>
      </c>
      <c r="T33" s="19"/>
      <c r="U33" s="20"/>
      <c r="V33" s="2" t="str">
        <f t="shared" si="12"/>
        <v/>
      </c>
      <c r="W33" s="5" t="str">
        <f t="shared" si="13"/>
        <v/>
      </c>
      <c r="X33" s="13">
        <f t="shared" si="14"/>
        <v>0</v>
      </c>
      <c r="Y33" s="16">
        <f t="shared" si="15"/>
        <v>0</v>
      </c>
      <c r="Z33" s="19"/>
      <c r="AA33" s="20"/>
      <c r="AB33" s="2" t="str">
        <f t="shared" si="16"/>
        <v/>
      </c>
      <c r="AC33" s="5" t="str">
        <f t="shared" si="17"/>
        <v/>
      </c>
      <c r="AD33" s="13">
        <f t="shared" si="18"/>
        <v>0</v>
      </c>
      <c r="AE33" s="16">
        <f t="shared" si="19"/>
        <v>0</v>
      </c>
      <c r="AF33" s="19"/>
      <c r="AG33" s="20"/>
      <c r="AH33" s="2" t="str">
        <f t="shared" si="20"/>
        <v/>
      </c>
      <c r="AI33" s="5" t="str">
        <f t="shared" si="21"/>
        <v/>
      </c>
      <c r="AJ33" s="13">
        <f t="shared" si="22"/>
        <v>0</v>
      </c>
      <c r="AK33" s="16">
        <f t="shared" si="23"/>
        <v>0</v>
      </c>
      <c r="AL33" s="19"/>
      <c r="AM33" s="20"/>
      <c r="AN33" s="2" t="str">
        <f t="shared" si="24"/>
        <v/>
      </c>
      <c r="AO33" s="5" t="str">
        <f t="shared" si="25"/>
        <v/>
      </c>
      <c r="AP33" s="13">
        <f t="shared" si="26"/>
        <v>0</v>
      </c>
      <c r="AQ33" s="16">
        <f t="shared" si="27"/>
        <v>0</v>
      </c>
      <c r="AR33" s="19"/>
      <c r="AS33" s="20"/>
      <c r="AT33" s="2" t="str">
        <f t="shared" si="28"/>
        <v/>
      </c>
      <c r="AU33" s="5" t="str">
        <f t="shared" si="29"/>
        <v/>
      </c>
      <c r="AV33" s="16">
        <f t="shared" si="30"/>
        <v>0</v>
      </c>
      <c r="AW33" s="13">
        <f t="shared" si="31"/>
        <v>0</v>
      </c>
    </row>
    <row r="34" spans="2:49" x14ac:dyDescent="0.25">
      <c r="B34" s="1">
        <f t="shared" si="0"/>
        <v>0</v>
      </c>
      <c r="C34" s="1">
        <f t="shared" si="1"/>
        <v>0</v>
      </c>
      <c r="D34" s="11" t="str">
        <f t="shared" si="2"/>
        <v/>
      </c>
      <c r="E34" s="10" t="str">
        <f t="shared" si="3"/>
        <v/>
      </c>
      <c r="F34" s="8">
        <v>30</v>
      </c>
      <c r="G34" s="18"/>
      <c r="H34" s="19"/>
      <c r="I34" s="20"/>
      <c r="J34" s="2" t="str">
        <f t="shared" si="4"/>
        <v/>
      </c>
      <c r="K34" s="5" t="str">
        <f t="shared" si="5"/>
        <v/>
      </c>
      <c r="L34" s="13">
        <f t="shared" si="6"/>
        <v>0</v>
      </c>
      <c r="M34" s="16">
        <f t="shared" si="7"/>
        <v>0</v>
      </c>
      <c r="N34" s="19"/>
      <c r="O34" s="20"/>
      <c r="P34" s="2" t="str">
        <f t="shared" si="8"/>
        <v/>
      </c>
      <c r="Q34" s="5" t="str">
        <f t="shared" si="9"/>
        <v/>
      </c>
      <c r="R34" s="13">
        <f t="shared" si="10"/>
        <v>0</v>
      </c>
      <c r="S34" s="16">
        <f t="shared" si="11"/>
        <v>0</v>
      </c>
      <c r="T34" s="19"/>
      <c r="U34" s="20"/>
      <c r="V34" s="2" t="str">
        <f t="shared" si="12"/>
        <v/>
      </c>
      <c r="W34" s="5" t="str">
        <f t="shared" si="13"/>
        <v/>
      </c>
      <c r="X34" s="13">
        <f t="shared" si="14"/>
        <v>0</v>
      </c>
      <c r="Y34" s="16">
        <f t="shared" si="15"/>
        <v>0</v>
      </c>
      <c r="Z34" s="19"/>
      <c r="AA34" s="20"/>
      <c r="AB34" s="2" t="str">
        <f t="shared" si="16"/>
        <v/>
      </c>
      <c r="AC34" s="5" t="str">
        <f t="shared" si="17"/>
        <v/>
      </c>
      <c r="AD34" s="13">
        <f t="shared" si="18"/>
        <v>0</v>
      </c>
      <c r="AE34" s="16">
        <f t="shared" si="19"/>
        <v>0</v>
      </c>
      <c r="AF34" s="19"/>
      <c r="AG34" s="20"/>
      <c r="AH34" s="2" t="str">
        <f t="shared" si="20"/>
        <v/>
      </c>
      <c r="AI34" s="5" t="str">
        <f t="shared" si="21"/>
        <v/>
      </c>
      <c r="AJ34" s="13">
        <f t="shared" si="22"/>
        <v>0</v>
      </c>
      <c r="AK34" s="16">
        <f t="shared" si="23"/>
        <v>0</v>
      </c>
      <c r="AL34" s="19"/>
      <c r="AM34" s="20"/>
      <c r="AN34" s="2" t="str">
        <f t="shared" si="24"/>
        <v/>
      </c>
      <c r="AO34" s="5" t="str">
        <f t="shared" si="25"/>
        <v/>
      </c>
      <c r="AP34" s="13">
        <f t="shared" si="26"/>
        <v>0</v>
      </c>
      <c r="AQ34" s="16">
        <f t="shared" si="27"/>
        <v>0</v>
      </c>
      <c r="AR34" s="19"/>
      <c r="AS34" s="20"/>
      <c r="AT34" s="2" t="str">
        <f t="shared" si="28"/>
        <v/>
      </c>
      <c r="AU34" s="5" t="str">
        <f t="shared" si="29"/>
        <v/>
      </c>
      <c r="AV34" s="16">
        <f t="shared" si="30"/>
        <v>0</v>
      </c>
      <c r="AW34" s="13">
        <f t="shared" si="31"/>
        <v>0</v>
      </c>
    </row>
    <row r="35" spans="2:49" x14ac:dyDescent="0.25">
      <c r="B35" s="1">
        <f t="shared" si="0"/>
        <v>0</v>
      </c>
      <c r="C35" s="1">
        <f t="shared" si="1"/>
        <v>0</v>
      </c>
      <c r="D35" s="11" t="str">
        <f t="shared" si="2"/>
        <v/>
      </c>
      <c r="E35" s="10" t="str">
        <f t="shared" si="3"/>
        <v/>
      </c>
      <c r="F35" s="8">
        <v>31</v>
      </c>
      <c r="G35" s="18"/>
      <c r="H35" s="19"/>
      <c r="I35" s="20"/>
      <c r="J35" s="2" t="str">
        <f t="shared" si="4"/>
        <v/>
      </c>
      <c r="K35" s="5" t="str">
        <f t="shared" si="5"/>
        <v/>
      </c>
      <c r="L35" s="13">
        <f t="shared" si="6"/>
        <v>0</v>
      </c>
      <c r="M35" s="16">
        <f t="shared" si="7"/>
        <v>0</v>
      </c>
      <c r="N35" s="19"/>
      <c r="O35" s="20"/>
      <c r="P35" s="2" t="str">
        <f t="shared" si="8"/>
        <v/>
      </c>
      <c r="Q35" s="5" t="str">
        <f t="shared" si="9"/>
        <v/>
      </c>
      <c r="R35" s="13">
        <f t="shared" si="10"/>
        <v>0</v>
      </c>
      <c r="S35" s="16">
        <f t="shared" si="11"/>
        <v>0</v>
      </c>
      <c r="T35" s="19"/>
      <c r="U35" s="20"/>
      <c r="V35" s="2" t="str">
        <f t="shared" si="12"/>
        <v/>
      </c>
      <c r="W35" s="5" t="str">
        <f t="shared" si="13"/>
        <v/>
      </c>
      <c r="X35" s="13">
        <f t="shared" si="14"/>
        <v>0</v>
      </c>
      <c r="Y35" s="16">
        <f t="shared" si="15"/>
        <v>0</v>
      </c>
      <c r="Z35" s="19"/>
      <c r="AA35" s="20"/>
      <c r="AB35" s="2" t="str">
        <f t="shared" si="16"/>
        <v/>
      </c>
      <c r="AC35" s="5" t="str">
        <f t="shared" si="17"/>
        <v/>
      </c>
      <c r="AD35" s="13">
        <f t="shared" si="18"/>
        <v>0</v>
      </c>
      <c r="AE35" s="16">
        <f t="shared" si="19"/>
        <v>0</v>
      </c>
      <c r="AF35" s="19"/>
      <c r="AG35" s="20"/>
      <c r="AH35" s="2" t="str">
        <f t="shared" si="20"/>
        <v/>
      </c>
      <c r="AI35" s="5" t="str">
        <f t="shared" si="21"/>
        <v/>
      </c>
      <c r="AJ35" s="13">
        <f t="shared" si="22"/>
        <v>0</v>
      </c>
      <c r="AK35" s="16">
        <f t="shared" si="23"/>
        <v>0</v>
      </c>
      <c r="AL35" s="19"/>
      <c r="AM35" s="20"/>
      <c r="AN35" s="2" t="str">
        <f t="shared" si="24"/>
        <v/>
      </c>
      <c r="AO35" s="5" t="str">
        <f t="shared" si="25"/>
        <v/>
      </c>
      <c r="AP35" s="13">
        <f t="shared" si="26"/>
        <v>0</v>
      </c>
      <c r="AQ35" s="16">
        <f t="shared" si="27"/>
        <v>0</v>
      </c>
      <c r="AR35" s="19"/>
      <c r="AS35" s="20"/>
      <c r="AT35" s="2" t="str">
        <f t="shared" si="28"/>
        <v/>
      </c>
      <c r="AU35" s="5" t="str">
        <f t="shared" si="29"/>
        <v/>
      </c>
      <c r="AV35" s="16">
        <f t="shared" si="30"/>
        <v>0</v>
      </c>
      <c r="AW35" s="13">
        <f t="shared" si="31"/>
        <v>0</v>
      </c>
    </row>
    <row r="36" spans="2:49" x14ac:dyDescent="0.25">
      <c r="B36" s="1">
        <f t="shared" si="0"/>
        <v>0</v>
      </c>
      <c r="C36" s="1">
        <f t="shared" si="1"/>
        <v>0</v>
      </c>
      <c r="D36" s="11" t="str">
        <f t="shared" si="2"/>
        <v/>
      </c>
      <c r="E36" s="10" t="str">
        <f t="shared" si="3"/>
        <v/>
      </c>
      <c r="F36" s="8">
        <v>32</v>
      </c>
      <c r="G36" s="18"/>
      <c r="H36" s="19"/>
      <c r="I36" s="20"/>
      <c r="J36" s="2" t="str">
        <f t="shared" si="4"/>
        <v/>
      </c>
      <c r="K36" s="5" t="str">
        <f t="shared" si="5"/>
        <v/>
      </c>
      <c r="L36" s="13">
        <f t="shared" si="6"/>
        <v>0</v>
      </c>
      <c r="M36" s="16">
        <f t="shared" si="7"/>
        <v>0</v>
      </c>
      <c r="N36" s="19"/>
      <c r="O36" s="20"/>
      <c r="P36" s="2" t="str">
        <f t="shared" si="8"/>
        <v/>
      </c>
      <c r="Q36" s="5" t="str">
        <f t="shared" si="9"/>
        <v/>
      </c>
      <c r="R36" s="13">
        <f t="shared" si="10"/>
        <v>0</v>
      </c>
      <c r="S36" s="16">
        <f t="shared" si="11"/>
        <v>0</v>
      </c>
      <c r="T36" s="19"/>
      <c r="U36" s="20"/>
      <c r="V36" s="2" t="str">
        <f t="shared" si="12"/>
        <v/>
      </c>
      <c r="W36" s="5" t="str">
        <f t="shared" si="13"/>
        <v/>
      </c>
      <c r="X36" s="13">
        <f t="shared" si="14"/>
        <v>0</v>
      </c>
      <c r="Y36" s="16">
        <f t="shared" si="15"/>
        <v>0</v>
      </c>
      <c r="Z36" s="19"/>
      <c r="AA36" s="20"/>
      <c r="AB36" s="2" t="str">
        <f t="shared" si="16"/>
        <v/>
      </c>
      <c r="AC36" s="5" t="str">
        <f t="shared" si="17"/>
        <v/>
      </c>
      <c r="AD36" s="13">
        <f t="shared" si="18"/>
        <v>0</v>
      </c>
      <c r="AE36" s="16">
        <f t="shared" si="19"/>
        <v>0</v>
      </c>
      <c r="AF36" s="19"/>
      <c r="AG36" s="20"/>
      <c r="AH36" s="2" t="str">
        <f t="shared" si="20"/>
        <v/>
      </c>
      <c r="AI36" s="5" t="str">
        <f t="shared" si="21"/>
        <v/>
      </c>
      <c r="AJ36" s="13">
        <f t="shared" si="22"/>
        <v>0</v>
      </c>
      <c r="AK36" s="16">
        <f t="shared" si="23"/>
        <v>0</v>
      </c>
      <c r="AL36" s="19"/>
      <c r="AM36" s="20"/>
      <c r="AN36" s="2" t="str">
        <f t="shared" si="24"/>
        <v/>
      </c>
      <c r="AO36" s="5" t="str">
        <f t="shared" si="25"/>
        <v/>
      </c>
      <c r="AP36" s="13">
        <f t="shared" si="26"/>
        <v>0</v>
      </c>
      <c r="AQ36" s="16">
        <f t="shared" si="27"/>
        <v>0</v>
      </c>
      <c r="AR36" s="19"/>
      <c r="AS36" s="20"/>
      <c r="AT36" s="2" t="str">
        <f t="shared" si="28"/>
        <v/>
      </c>
      <c r="AU36" s="5" t="str">
        <f t="shared" si="29"/>
        <v/>
      </c>
      <c r="AV36" s="16">
        <f t="shared" si="30"/>
        <v>0</v>
      </c>
      <c r="AW36" s="13">
        <f t="shared" si="31"/>
        <v>0</v>
      </c>
    </row>
    <row r="37" spans="2:49" x14ac:dyDescent="0.25">
      <c r="B37" s="1">
        <f t="shared" si="0"/>
        <v>0</v>
      </c>
      <c r="C37" s="1">
        <f t="shared" si="1"/>
        <v>0</v>
      </c>
      <c r="D37" s="11" t="str">
        <f t="shared" si="2"/>
        <v/>
      </c>
      <c r="E37" s="10" t="str">
        <f t="shared" si="3"/>
        <v/>
      </c>
      <c r="F37" s="8">
        <v>33</v>
      </c>
      <c r="G37" s="18"/>
      <c r="H37" s="19"/>
      <c r="I37" s="20"/>
      <c r="J37" s="2" t="str">
        <f t="shared" si="4"/>
        <v/>
      </c>
      <c r="K37" s="5" t="str">
        <f t="shared" si="5"/>
        <v/>
      </c>
      <c r="L37" s="13">
        <f t="shared" si="6"/>
        <v>0</v>
      </c>
      <c r="M37" s="16">
        <f t="shared" si="7"/>
        <v>0</v>
      </c>
      <c r="N37" s="19"/>
      <c r="O37" s="20"/>
      <c r="P37" s="2" t="str">
        <f t="shared" si="8"/>
        <v/>
      </c>
      <c r="Q37" s="5" t="str">
        <f t="shared" si="9"/>
        <v/>
      </c>
      <c r="R37" s="13">
        <f t="shared" si="10"/>
        <v>0</v>
      </c>
      <c r="S37" s="16">
        <f t="shared" si="11"/>
        <v>0</v>
      </c>
      <c r="T37" s="19"/>
      <c r="U37" s="20"/>
      <c r="V37" s="2" t="str">
        <f t="shared" si="12"/>
        <v/>
      </c>
      <c r="W37" s="5" t="str">
        <f t="shared" si="13"/>
        <v/>
      </c>
      <c r="X37" s="13">
        <f t="shared" si="14"/>
        <v>0</v>
      </c>
      <c r="Y37" s="16">
        <f t="shared" si="15"/>
        <v>0</v>
      </c>
      <c r="Z37" s="19"/>
      <c r="AA37" s="20"/>
      <c r="AB37" s="2" t="str">
        <f t="shared" si="16"/>
        <v/>
      </c>
      <c r="AC37" s="5" t="str">
        <f t="shared" si="17"/>
        <v/>
      </c>
      <c r="AD37" s="13">
        <f t="shared" si="18"/>
        <v>0</v>
      </c>
      <c r="AE37" s="16">
        <f t="shared" si="19"/>
        <v>0</v>
      </c>
      <c r="AF37" s="19"/>
      <c r="AG37" s="20"/>
      <c r="AH37" s="2" t="str">
        <f t="shared" si="20"/>
        <v/>
      </c>
      <c r="AI37" s="5" t="str">
        <f t="shared" si="21"/>
        <v/>
      </c>
      <c r="AJ37" s="13">
        <f t="shared" si="22"/>
        <v>0</v>
      </c>
      <c r="AK37" s="16">
        <f t="shared" si="23"/>
        <v>0</v>
      </c>
      <c r="AL37" s="19"/>
      <c r="AM37" s="20"/>
      <c r="AN37" s="2" t="str">
        <f t="shared" si="24"/>
        <v/>
      </c>
      <c r="AO37" s="5" t="str">
        <f t="shared" si="25"/>
        <v/>
      </c>
      <c r="AP37" s="13">
        <f t="shared" si="26"/>
        <v>0</v>
      </c>
      <c r="AQ37" s="16">
        <f t="shared" si="27"/>
        <v>0</v>
      </c>
      <c r="AR37" s="19"/>
      <c r="AS37" s="20"/>
      <c r="AT37" s="2" t="str">
        <f t="shared" si="28"/>
        <v/>
      </c>
      <c r="AU37" s="5" t="str">
        <f t="shared" si="29"/>
        <v/>
      </c>
      <c r="AV37" s="16">
        <f t="shared" si="30"/>
        <v>0</v>
      </c>
      <c r="AW37" s="13">
        <f t="shared" si="31"/>
        <v>0</v>
      </c>
    </row>
    <row r="38" spans="2:49" x14ac:dyDescent="0.25">
      <c r="B38" s="1">
        <f t="shared" si="0"/>
        <v>0</v>
      </c>
      <c r="C38" s="1">
        <f t="shared" si="1"/>
        <v>0</v>
      </c>
      <c r="D38" s="11" t="str">
        <f t="shared" si="2"/>
        <v/>
      </c>
      <c r="E38" s="10" t="str">
        <f t="shared" si="3"/>
        <v/>
      </c>
      <c r="F38" s="8">
        <v>34</v>
      </c>
      <c r="G38" s="18"/>
      <c r="H38" s="19"/>
      <c r="I38" s="20"/>
      <c r="J38" s="2" t="str">
        <f t="shared" si="4"/>
        <v/>
      </c>
      <c r="K38" s="5" t="str">
        <f t="shared" si="5"/>
        <v/>
      </c>
      <c r="L38" s="13">
        <f t="shared" si="6"/>
        <v>0</v>
      </c>
      <c r="M38" s="16">
        <f t="shared" si="7"/>
        <v>0</v>
      </c>
      <c r="N38" s="19"/>
      <c r="O38" s="20"/>
      <c r="P38" s="2" t="str">
        <f t="shared" si="8"/>
        <v/>
      </c>
      <c r="Q38" s="5" t="str">
        <f t="shared" si="9"/>
        <v/>
      </c>
      <c r="R38" s="13">
        <f t="shared" si="10"/>
        <v>0</v>
      </c>
      <c r="S38" s="16">
        <f t="shared" si="11"/>
        <v>0</v>
      </c>
      <c r="T38" s="19"/>
      <c r="U38" s="20"/>
      <c r="V38" s="2" t="str">
        <f t="shared" si="12"/>
        <v/>
      </c>
      <c r="W38" s="5" t="str">
        <f t="shared" si="13"/>
        <v/>
      </c>
      <c r="X38" s="13">
        <f t="shared" si="14"/>
        <v>0</v>
      </c>
      <c r="Y38" s="16">
        <f t="shared" si="15"/>
        <v>0</v>
      </c>
      <c r="Z38" s="19"/>
      <c r="AA38" s="20"/>
      <c r="AB38" s="2" t="str">
        <f t="shared" si="16"/>
        <v/>
      </c>
      <c r="AC38" s="5" t="str">
        <f t="shared" si="17"/>
        <v/>
      </c>
      <c r="AD38" s="13">
        <f t="shared" si="18"/>
        <v>0</v>
      </c>
      <c r="AE38" s="16">
        <f t="shared" si="19"/>
        <v>0</v>
      </c>
      <c r="AF38" s="19"/>
      <c r="AG38" s="20"/>
      <c r="AH38" s="2" t="str">
        <f t="shared" si="20"/>
        <v/>
      </c>
      <c r="AI38" s="5" t="str">
        <f t="shared" si="21"/>
        <v/>
      </c>
      <c r="AJ38" s="13">
        <f t="shared" si="22"/>
        <v>0</v>
      </c>
      <c r="AK38" s="16">
        <f t="shared" si="23"/>
        <v>0</v>
      </c>
      <c r="AL38" s="19"/>
      <c r="AM38" s="20"/>
      <c r="AN38" s="2" t="str">
        <f t="shared" si="24"/>
        <v/>
      </c>
      <c r="AO38" s="5" t="str">
        <f t="shared" si="25"/>
        <v/>
      </c>
      <c r="AP38" s="13">
        <f t="shared" si="26"/>
        <v>0</v>
      </c>
      <c r="AQ38" s="16">
        <f t="shared" si="27"/>
        <v>0</v>
      </c>
      <c r="AR38" s="19"/>
      <c r="AS38" s="20"/>
      <c r="AT38" s="2" t="str">
        <f t="shared" si="28"/>
        <v/>
      </c>
      <c r="AU38" s="5" t="str">
        <f t="shared" si="29"/>
        <v/>
      </c>
      <c r="AV38" s="16">
        <f t="shared" si="30"/>
        <v>0</v>
      </c>
      <c r="AW38" s="13">
        <f t="shared" si="31"/>
        <v>0</v>
      </c>
    </row>
    <row r="39" spans="2:49" x14ac:dyDescent="0.25">
      <c r="B39" s="1">
        <f t="shared" si="0"/>
        <v>0</v>
      </c>
      <c r="C39" s="1">
        <f t="shared" si="1"/>
        <v>0</v>
      </c>
      <c r="D39" s="11" t="str">
        <f t="shared" si="2"/>
        <v/>
      </c>
      <c r="E39" s="10" t="str">
        <f t="shared" si="3"/>
        <v/>
      </c>
      <c r="F39" s="8">
        <v>35</v>
      </c>
      <c r="G39" s="18"/>
      <c r="H39" s="19"/>
      <c r="I39" s="20"/>
      <c r="J39" s="2" t="str">
        <f t="shared" si="4"/>
        <v/>
      </c>
      <c r="K39" s="5" t="str">
        <f t="shared" si="5"/>
        <v/>
      </c>
      <c r="L39" s="13">
        <f t="shared" si="6"/>
        <v>0</v>
      </c>
      <c r="M39" s="16">
        <f t="shared" si="7"/>
        <v>0</v>
      </c>
      <c r="N39" s="19"/>
      <c r="O39" s="20"/>
      <c r="P39" s="2" t="str">
        <f t="shared" si="8"/>
        <v/>
      </c>
      <c r="Q39" s="5" t="str">
        <f t="shared" si="9"/>
        <v/>
      </c>
      <c r="R39" s="13">
        <f t="shared" si="10"/>
        <v>0</v>
      </c>
      <c r="S39" s="16">
        <f t="shared" si="11"/>
        <v>0</v>
      </c>
      <c r="T39" s="19"/>
      <c r="U39" s="20"/>
      <c r="V39" s="2" t="str">
        <f t="shared" si="12"/>
        <v/>
      </c>
      <c r="W39" s="5" t="str">
        <f t="shared" si="13"/>
        <v/>
      </c>
      <c r="X39" s="13">
        <f t="shared" si="14"/>
        <v>0</v>
      </c>
      <c r="Y39" s="16">
        <f t="shared" si="15"/>
        <v>0</v>
      </c>
      <c r="Z39" s="19"/>
      <c r="AA39" s="20"/>
      <c r="AB39" s="2" t="str">
        <f t="shared" si="16"/>
        <v/>
      </c>
      <c r="AC39" s="5" t="str">
        <f t="shared" si="17"/>
        <v/>
      </c>
      <c r="AD39" s="13">
        <f t="shared" si="18"/>
        <v>0</v>
      </c>
      <c r="AE39" s="16">
        <f t="shared" si="19"/>
        <v>0</v>
      </c>
      <c r="AF39" s="19"/>
      <c r="AG39" s="20"/>
      <c r="AH39" s="2" t="str">
        <f t="shared" si="20"/>
        <v/>
      </c>
      <c r="AI39" s="5" t="str">
        <f t="shared" si="21"/>
        <v/>
      </c>
      <c r="AJ39" s="13">
        <f t="shared" si="22"/>
        <v>0</v>
      </c>
      <c r="AK39" s="16">
        <f t="shared" si="23"/>
        <v>0</v>
      </c>
      <c r="AL39" s="19"/>
      <c r="AM39" s="20"/>
      <c r="AN39" s="2" t="str">
        <f t="shared" si="24"/>
        <v/>
      </c>
      <c r="AO39" s="5" t="str">
        <f t="shared" si="25"/>
        <v/>
      </c>
      <c r="AP39" s="13">
        <f t="shared" si="26"/>
        <v>0</v>
      </c>
      <c r="AQ39" s="16">
        <f t="shared" si="27"/>
        <v>0</v>
      </c>
      <c r="AR39" s="19"/>
      <c r="AS39" s="20"/>
      <c r="AT39" s="2" t="str">
        <f t="shared" si="28"/>
        <v/>
      </c>
      <c r="AU39" s="5" t="str">
        <f t="shared" si="29"/>
        <v/>
      </c>
      <c r="AV39" s="16">
        <f t="shared" si="30"/>
        <v>0</v>
      </c>
      <c r="AW39" s="13">
        <f t="shared" si="31"/>
        <v>0</v>
      </c>
    </row>
    <row r="40" spans="2:49" ht="15.75" thickBot="1" x14ac:dyDescent="0.3">
      <c r="B40" s="1">
        <f t="shared" si="0"/>
        <v>0</v>
      </c>
      <c r="C40" s="1">
        <f t="shared" si="1"/>
        <v>0</v>
      </c>
      <c r="D40" s="24" t="str">
        <f t="shared" si="2"/>
        <v/>
      </c>
      <c r="E40" s="7" t="str">
        <f t="shared" si="3"/>
        <v/>
      </c>
      <c r="F40" s="9">
        <v>36</v>
      </c>
      <c r="G40" s="21"/>
      <c r="H40" s="22"/>
      <c r="I40" s="23"/>
      <c r="J40" s="6" t="str">
        <f t="shared" si="4"/>
        <v/>
      </c>
      <c r="K40" s="7" t="str">
        <f t="shared" si="5"/>
        <v/>
      </c>
      <c r="L40" s="14">
        <f t="shared" si="6"/>
        <v>0</v>
      </c>
      <c r="M40" s="17">
        <f t="shared" si="7"/>
        <v>0</v>
      </c>
      <c r="N40" s="22"/>
      <c r="O40" s="23"/>
      <c r="P40" s="6" t="str">
        <f t="shared" si="8"/>
        <v/>
      </c>
      <c r="Q40" s="7" t="str">
        <f t="shared" si="9"/>
        <v/>
      </c>
      <c r="R40" s="14">
        <f t="shared" si="10"/>
        <v>0</v>
      </c>
      <c r="S40" s="17">
        <f t="shared" si="11"/>
        <v>0</v>
      </c>
      <c r="T40" s="22"/>
      <c r="U40" s="23"/>
      <c r="V40" s="6" t="str">
        <f t="shared" si="12"/>
        <v/>
      </c>
      <c r="W40" s="7" t="str">
        <f t="shared" si="13"/>
        <v/>
      </c>
      <c r="X40" s="14">
        <f t="shared" si="14"/>
        <v>0</v>
      </c>
      <c r="Y40" s="17">
        <f t="shared" si="15"/>
        <v>0</v>
      </c>
      <c r="Z40" s="22"/>
      <c r="AA40" s="23"/>
      <c r="AB40" s="6" t="str">
        <f t="shared" si="16"/>
        <v/>
      </c>
      <c r="AC40" s="7" t="str">
        <f t="shared" si="17"/>
        <v/>
      </c>
      <c r="AD40" s="14">
        <f t="shared" si="18"/>
        <v>0</v>
      </c>
      <c r="AE40" s="17">
        <f t="shared" si="19"/>
        <v>0</v>
      </c>
      <c r="AF40" s="22"/>
      <c r="AG40" s="23"/>
      <c r="AH40" s="6" t="str">
        <f t="shared" si="20"/>
        <v/>
      </c>
      <c r="AI40" s="7" t="str">
        <f t="shared" si="21"/>
        <v/>
      </c>
      <c r="AJ40" s="14">
        <f t="shared" si="22"/>
        <v>0</v>
      </c>
      <c r="AK40" s="17">
        <f t="shared" si="23"/>
        <v>0</v>
      </c>
      <c r="AL40" s="22"/>
      <c r="AM40" s="23"/>
      <c r="AN40" s="6" t="str">
        <f t="shared" si="24"/>
        <v/>
      </c>
      <c r="AO40" s="7" t="str">
        <f t="shared" si="25"/>
        <v/>
      </c>
      <c r="AP40" s="14">
        <f t="shared" si="26"/>
        <v>0</v>
      </c>
      <c r="AQ40" s="17">
        <f t="shared" si="27"/>
        <v>0</v>
      </c>
      <c r="AR40" s="22"/>
      <c r="AS40" s="23"/>
      <c r="AT40" s="6" t="str">
        <f t="shared" si="28"/>
        <v/>
      </c>
      <c r="AU40" s="7" t="str">
        <f t="shared" si="29"/>
        <v/>
      </c>
      <c r="AV40" s="17">
        <f t="shared" si="30"/>
        <v>0</v>
      </c>
      <c r="AW40" s="14">
        <f t="shared" si="31"/>
        <v>0</v>
      </c>
    </row>
    <row r="41" spans="2:49" s="41" customFormat="1" ht="15.75" thickBot="1" x14ac:dyDescent="0.3">
      <c r="B41" s="63">
        <f t="shared" si="0"/>
        <v>0</v>
      </c>
      <c r="C41" s="63">
        <f t="shared" si="1"/>
        <v>0</v>
      </c>
      <c r="D41" s="62" t="str">
        <f t="shared" si="2"/>
        <v/>
      </c>
      <c r="E41" s="44" t="str">
        <f t="shared" si="3"/>
        <v/>
      </c>
      <c r="F41" s="45"/>
      <c r="G41" s="45"/>
      <c r="H41" s="43"/>
      <c r="I41" s="43"/>
      <c r="J41" s="43" t="e">
        <f>AVERAGE(J5:J40)</f>
        <v>#DIV/0!</v>
      </c>
      <c r="K41" s="64" t="e">
        <f t="shared" si="5"/>
        <v>#DIV/0!</v>
      </c>
      <c r="L41" s="43">
        <f>IF(J5="",0,IF(K41="A",4,IF(K41="B",3,IF(K41="C",2,IF(K41="D",1)))))</f>
        <v>0</v>
      </c>
      <c r="M41" s="43">
        <f>IF(J5="",0,IF(L41&gt;0,1))</f>
        <v>0</v>
      </c>
      <c r="N41" s="45"/>
      <c r="O41" s="45"/>
      <c r="P41" s="43" t="e">
        <f>AVERAGE(P5:P40)</f>
        <v>#DIV/0!</v>
      </c>
      <c r="Q41" s="64" t="e">
        <f t="shared" si="9"/>
        <v>#DIV/0!</v>
      </c>
      <c r="R41" s="64">
        <f>IF(P5="",0,IF(Q41="A",4,IF(Q41="B",3,IF(Q41="C",2,IF(Q41="D",1)))))</f>
        <v>0</v>
      </c>
      <c r="S41" s="64">
        <f>IF(P5="",0,IF(R41&gt;0,1))</f>
        <v>0</v>
      </c>
      <c r="T41" s="45"/>
      <c r="U41" s="45"/>
      <c r="V41" s="43" t="e">
        <f>AVERAGE(V5:V40)</f>
        <v>#DIV/0!</v>
      </c>
      <c r="W41" s="64" t="e">
        <f t="shared" si="13"/>
        <v>#DIV/0!</v>
      </c>
      <c r="X41" s="64">
        <f>IF(V5="",0,IF(W41="A",4,IF(W41="B",3,IF(W41="C",2,IF(W41="D",1)))))</f>
        <v>0</v>
      </c>
      <c r="Y41" s="64">
        <f>IF(V5="",0,IF(X41&gt;0,1))</f>
        <v>0</v>
      </c>
      <c r="Z41" s="45"/>
      <c r="AA41" s="45"/>
      <c r="AB41" s="43" t="e">
        <f>AVERAGE(AB5:AB40)</f>
        <v>#DIV/0!</v>
      </c>
      <c r="AC41" s="64" t="e">
        <f t="shared" si="17"/>
        <v>#DIV/0!</v>
      </c>
      <c r="AD41" s="64">
        <f>IF(AB5="",0,IF(AC41="A",4,IF(AC41="B",3,IF(AC41="C",2,IF(AC41="D",1)))))</f>
        <v>0</v>
      </c>
      <c r="AE41" s="64">
        <f>IF(AB5="",0,IF(AD41&gt;0,1))</f>
        <v>0</v>
      </c>
      <c r="AF41" s="45"/>
      <c r="AG41" s="45"/>
      <c r="AH41" s="43" t="e">
        <f>AVERAGE(AH5:AH40)</f>
        <v>#DIV/0!</v>
      </c>
      <c r="AI41" s="64" t="e">
        <f t="shared" si="21"/>
        <v>#DIV/0!</v>
      </c>
      <c r="AJ41" s="64">
        <f>IF(AH5="",0,IF(AI41="A",4,IF(AI41="B",3,IF(AI41="C",2,IF(AI41="D",1)))))</f>
        <v>0</v>
      </c>
      <c r="AK41" s="64">
        <f t="shared" si="23"/>
        <v>0</v>
      </c>
      <c r="AL41" s="45"/>
      <c r="AM41" s="45"/>
      <c r="AN41" s="43" t="e">
        <f>AVERAGE(AN5:AN40)</f>
        <v>#DIV/0!</v>
      </c>
      <c r="AO41" s="64" t="e">
        <f t="shared" si="25"/>
        <v>#DIV/0!</v>
      </c>
      <c r="AP41" s="64">
        <f>IF(AH5="",0,IF(AO41="A",4,IF(AO41="B",3,IF(AO41="C",2,IF(AO41="D",1)))))</f>
        <v>0</v>
      </c>
      <c r="AQ41" s="64">
        <f>IF(AH5="",0,IF(AP41&gt;0,1))</f>
        <v>0</v>
      </c>
      <c r="AR41" s="45"/>
      <c r="AS41" s="45"/>
      <c r="AT41" s="43" t="e">
        <f>AVERAGE(AT5:AT40)</f>
        <v>#DIV/0!</v>
      </c>
      <c r="AU41" s="64" t="e">
        <f t="shared" si="29"/>
        <v>#DIV/0!</v>
      </c>
      <c r="AV41" s="17">
        <f>IF(AT5="",0,IF(AU41="A",4,IF(AU41="B",3,IF(AU41="C",2,IF(AU41="D",1)))))</f>
        <v>0</v>
      </c>
      <c r="AW41" s="14">
        <f>IF(AT5="",0,IF(AV41&gt;0,1))</f>
        <v>0</v>
      </c>
    </row>
  </sheetData>
  <sheetProtection algorithmName="SHA-512" hashValue="QqeQOkvYtx8lyxOJ3hAURMdPEsx4q7TpSEgJkhti++ONWWp5LSF9pgIyOEjJVpwjnmqGfuL7ndbfXynbPWl9FA==" saltValue="CAsJpuZaB7s8QGIVzgMo3g==" spinCount="100000" sheet="1" objects="1" scenarios="1"/>
  <mergeCells count="17">
    <mergeCell ref="T3:W3"/>
    <mergeCell ref="Z3:AC3"/>
    <mergeCell ref="AF3:AI3"/>
    <mergeCell ref="AL3:AO3"/>
    <mergeCell ref="H2:I2"/>
    <mergeCell ref="N2:O2"/>
    <mergeCell ref="T2:U2"/>
    <mergeCell ref="D3:E3"/>
    <mergeCell ref="F3:F4"/>
    <mergeCell ref="G3:G4"/>
    <mergeCell ref="H3:K3"/>
    <mergeCell ref="N3:Q3"/>
    <mergeCell ref="Z2:AA2"/>
    <mergeCell ref="AF2:AG2"/>
    <mergeCell ref="AL2:AM2"/>
    <mergeCell ref="AR3:AU3"/>
    <mergeCell ref="AR2:AS2"/>
  </mergeCells>
  <conditionalFormatting sqref="K5:K41">
    <cfRule type="cellIs" dxfId="137" priority="7" operator="equal">
      <formula>"d"</formula>
    </cfRule>
    <cfRule type="cellIs" dxfId="136" priority="60" operator="equal">
      <formula>"c"</formula>
    </cfRule>
    <cfRule type="cellIs" dxfId="135" priority="139" operator="equal">
      <formula>"b"</formula>
    </cfRule>
    <cfRule type="cellIs" dxfId="134" priority="140" operator="equal">
      <formula>"a"</formula>
    </cfRule>
  </conditionalFormatting>
  <conditionalFormatting sqref="E5:E40">
    <cfRule type="cellIs" dxfId="133" priority="135" operator="equal">
      <formula>"d"</formula>
    </cfRule>
    <cfRule type="cellIs" dxfId="132" priority="136" operator="equal">
      <formula>"c"</formula>
    </cfRule>
    <cfRule type="cellIs" dxfId="131" priority="137" operator="equal">
      <formula>"b"</formula>
    </cfRule>
    <cfRule type="cellIs" dxfId="130" priority="138" operator="equal">
      <formula>"a"</formula>
    </cfRule>
  </conditionalFormatting>
  <conditionalFormatting sqref="L5:M40">
    <cfRule type="cellIs" dxfId="129" priority="134" operator="equal">
      <formula>0</formula>
    </cfRule>
  </conditionalFormatting>
  <conditionalFormatting sqref="R5:S40">
    <cfRule type="cellIs" dxfId="128" priority="133" operator="equal">
      <formula>0</formula>
    </cfRule>
  </conditionalFormatting>
  <conditionalFormatting sqref="X5:Y40">
    <cfRule type="cellIs" dxfId="127" priority="132" operator="equal">
      <formula>0</formula>
    </cfRule>
  </conditionalFormatting>
  <conditionalFormatting sqref="AD5:AE40">
    <cfRule type="cellIs" dxfId="126" priority="131" operator="equal">
      <formula>0</formula>
    </cfRule>
  </conditionalFormatting>
  <conditionalFormatting sqref="AJ5:AK40">
    <cfRule type="cellIs" dxfId="125" priority="130" operator="equal">
      <formula>0</formula>
    </cfRule>
  </conditionalFormatting>
  <conditionalFormatting sqref="AP5:AQ40">
    <cfRule type="cellIs" dxfId="124" priority="129" operator="equal">
      <formula>0</formula>
    </cfRule>
  </conditionalFormatting>
  <conditionalFormatting sqref="AV5:AW40">
    <cfRule type="cellIs" dxfId="123" priority="128" operator="equal">
      <formula>0</formula>
    </cfRule>
  </conditionalFormatting>
  <conditionalFormatting sqref="Q5:Q41">
    <cfRule type="cellIs" dxfId="122" priority="6" operator="equal">
      <formula>"d"</formula>
    </cfRule>
    <cfRule type="cellIs" dxfId="121" priority="59" operator="equal">
      <formula>"c"</formula>
    </cfRule>
    <cfRule type="cellIs" dxfId="120" priority="124" operator="equal">
      <formula>"b"</formula>
    </cfRule>
    <cfRule type="cellIs" dxfId="119" priority="125" operator="equal">
      <formula>"a"</formula>
    </cfRule>
  </conditionalFormatting>
  <conditionalFormatting sqref="W5:W41">
    <cfRule type="cellIs" dxfId="118" priority="5" operator="equal">
      <formula>"d"</formula>
    </cfRule>
    <cfRule type="cellIs" dxfId="117" priority="58" operator="equal">
      <formula>"c"</formula>
    </cfRule>
    <cfRule type="cellIs" dxfId="116" priority="120" operator="equal">
      <formula>"b"</formula>
    </cfRule>
    <cfRule type="cellIs" dxfId="115" priority="121" operator="equal">
      <formula>"a"</formula>
    </cfRule>
  </conditionalFormatting>
  <conditionalFormatting sqref="AC5:AC41">
    <cfRule type="cellIs" dxfId="114" priority="4" operator="equal">
      <formula>"d"</formula>
    </cfRule>
    <cfRule type="cellIs" dxfId="113" priority="57" operator="equal">
      <formula>"c"</formula>
    </cfRule>
    <cfRule type="cellIs" dxfId="112" priority="116" operator="equal">
      <formula>"b"</formula>
    </cfRule>
    <cfRule type="cellIs" dxfId="111" priority="117" operator="equal">
      <formula>"a"</formula>
    </cfRule>
  </conditionalFormatting>
  <conditionalFormatting sqref="AI5:AI41">
    <cfRule type="cellIs" dxfId="110" priority="3" operator="equal">
      <formula>"d"</formula>
    </cfRule>
    <cfRule type="cellIs" dxfId="109" priority="56" operator="equal">
      <formula>"c"</formula>
    </cfRule>
    <cfRule type="cellIs" dxfId="108" priority="112" operator="equal">
      <formula>"b"</formula>
    </cfRule>
    <cfRule type="cellIs" dxfId="107" priority="113" operator="equal">
      <formula>"a"</formula>
    </cfRule>
  </conditionalFormatting>
  <conditionalFormatting sqref="AO5:AO41">
    <cfRule type="cellIs" dxfId="106" priority="2" operator="equal">
      <formula>"d"</formula>
    </cfRule>
    <cfRule type="cellIs" dxfId="105" priority="55" operator="equal">
      <formula>"c"</formula>
    </cfRule>
    <cfRule type="cellIs" dxfId="104" priority="108" operator="equal">
      <formula>"b"</formula>
    </cfRule>
    <cfRule type="cellIs" dxfId="103" priority="109" operator="equal">
      <formula>"a"</formula>
    </cfRule>
  </conditionalFormatting>
  <conditionalFormatting sqref="AU5:AU41">
    <cfRule type="cellIs" dxfId="102" priority="1" operator="equal">
      <formula>"d"</formula>
    </cfRule>
    <cfRule type="cellIs" dxfId="101" priority="54" operator="equal">
      <formula>"c"</formula>
    </cfRule>
    <cfRule type="cellIs" dxfId="100" priority="104" operator="equal">
      <formula>"b"</formula>
    </cfRule>
    <cfRule type="cellIs" dxfId="99" priority="105" operator="equal">
      <formula>"a"</formula>
    </cfRule>
  </conditionalFormatting>
  <conditionalFormatting sqref="F2:XFD2">
    <cfRule type="cellIs" dxfId="98" priority="101" operator="greaterThan">
      <formula>0</formula>
    </cfRule>
  </conditionalFormatting>
  <conditionalFormatting sqref="K2">
    <cfRule type="cellIs" dxfId="97" priority="97" operator="equal">
      <formula>"d"</formula>
    </cfRule>
    <cfRule type="cellIs" dxfId="96" priority="98" operator="equal">
      <formula>"c"</formula>
    </cfRule>
    <cfRule type="cellIs" dxfId="95" priority="99" operator="equal">
      <formula>"b"</formula>
    </cfRule>
    <cfRule type="cellIs" dxfId="94" priority="100" operator="equal">
      <formula>"a"</formula>
    </cfRule>
  </conditionalFormatting>
  <conditionalFormatting sqref="Q2">
    <cfRule type="cellIs" dxfId="93" priority="93" operator="equal">
      <formula>"d"</formula>
    </cfRule>
    <cfRule type="cellIs" dxfId="92" priority="94" operator="equal">
      <formula>"c"</formula>
    </cfRule>
    <cfRule type="cellIs" dxfId="91" priority="95" operator="equal">
      <formula>"b"</formula>
    </cfRule>
    <cfRule type="cellIs" dxfId="90" priority="96" operator="equal">
      <formula>"a"</formula>
    </cfRule>
  </conditionalFormatting>
  <conditionalFormatting sqref="W2">
    <cfRule type="cellIs" dxfId="89" priority="89" operator="equal">
      <formula>"d"</formula>
    </cfRule>
    <cfRule type="cellIs" dxfId="88" priority="90" operator="equal">
      <formula>"c"</formula>
    </cfRule>
    <cfRule type="cellIs" dxfId="87" priority="91" operator="equal">
      <formula>"b"</formula>
    </cfRule>
    <cfRule type="cellIs" dxfId="86" priority="92" operator="equal">
      <formula>"a"</formula>
    </cfRule>
  </conditionalFormatting>
  <conditionalFormatting sqref="AC2">
    <cfRule type="cellIs" dxfId="85" priority="85" operator="equal">
      <formula>"d"</formula>
    </cfRule>
    <cfRule type="cellIs" dxfId="84" priority="86" operator="equal">
      <formula>"c"</formula>
    </cfRule>
    <cfRule type="cellIs" dxfId="83" priority="87" operator="equal">
      <formula>"b"</formula>
    </cfRule>
    <cfRule type="cellIs" dxfId="82" priority="88" operator="equal">
      <formula>"a"</formula>
    </cfRule>
  </conditionalFormatting>
  <conditionalFormatting sqref="AI2">
    <cfRule type="cellIs" dxfId="81" priority="81" operator="equal">
      <formula>"d"</formula>
    </cfRule>
    <cfRule type="cellIs" dxfId="80" priority="82" operator="equal">
      <formula>"c"</formula>
    </cfRule>
    <cfRule type="cellIs" dxfId="79" priority="83" operator="equal">
      <formula>"b"</formula>
    </cfRule>
    <cfRule type="cellIs" dxfId="78" priority="84" operator="equal">
      <formula>"a"</formula>
    </cfRule>
  </conditionalFormatting>
  <conditionalFormatting sqref="AO2">
    <cfRule type="cellIs" dxfId="77" priority="77" operator="equal">
      <formula>"d"</formula>
    </cfRule>
    <cfRule type="cellIs" dxfId="76" priority="78" operator="equal">
      <formula>"c"</formula>
    </cfRule>
    <cfRule type="cellIs" dxfId="75" priority="79" operator="equal">
      <formula>"b"</formula>
    </cfRule>
    <cfRule type="cellIs" dxfId="74" priority="80" operator="equal">
      <formula>"a"</formula>
    </cfRule>
  </conditionalFormatting>
  <conditionalFormatting sqref="AU2">
    <cfRule type="cellIs" dxfId="73" priority="73" operator="equal">
      <formula>"d"</formula>
    </cfRule>
    <cfRule type="cellIs" dxfId="72" priority="74" operator="equal">
      <formula>"c"</formula>
    </cfRule>
    <cfRule type="cellIs" dxfId="71" priority="75" operator="equal">
      <formula>"b"</formula>
    </cfRule>
    <cfRule type="cellIs" dxfId="70" priority="76" operator="equal">
      <formula>"a"</formula>
    </cfRule>
  </conditionalFormatting>
  <conditionalFormatting sqref="A2:C2">
    <cfRule type="cellIs" dxfId="69" priority="72" operator="greaterThan">
      <formula>0</formula>
    </cfRule>
  </conditionalFormatting>
  <conditionalFormatting sqref="D2">
    <cfRule type="cellIs" dxfId="68" priority="71" operator="greaterThan">
      <formula>0</formula>
    </cfRule>
  </conditionalFormatting>
  <conditionalFormatting sqref="E2">
    <cfRule type="cellIs" dxfId="67" priority="70" operator="greaterThan">
      <formula>0</formula>
    </cfRule>
  </conditionalFormatting>
  <conditionalFormatting sqref="E2">
    <cfRule type="cellIs" dxfId="66" priority="66" operator="equal">
      <formula>"d"</formula>
    </cfRule>
    <cfRule type="cellIs" dxfId="65" priority="67" operator="equal">
      <formula>"c"</formula>
    </cfRule>
    <cfRule type="cellIs" dxfId="64" priority="68" operator="equal">
      <formula>"b"</formula>
    </cfRule>
    <cfRule type="cellIs" dxfId="63" priority="69" operator="equal">
      <formula>"a"</formula>
    </cfRule>
  </conditionalFormatting>
  <conditionalFormatting sqref="R41:S41">
    <cfRule type="cellIs" dxfId="62" priority="25" operator="equal">
      <formula>0</formula>
    </cfRule>
  </conditionalFormatting>
  <conditionalFormatting sqref="X41:Y41">
    <cfRule type="cellIs" dxfId="61" priority="24" operator="equal">
      <formula>0</formula>
    </cfRule>
  </conditionalFormatting>
  <conditionalFormatting sqref="AD41:AE41">
    <cfRule type="cellIs" dxfId="60" priority="23" operator="equal">
      <formula>0</formula>
    </cfRule>
  </conditionalFormatting>
  <conditionalFormatting sqref="AJ41:AK41">
    <cfRule type="cellIs" dxfId="59" priority="22" operator="equal">
      <formula>0</formula>
    </cfRule>
  </conditionalFormatting>
  <conditionalFormatting sqref="AP41:AQ41">
    <cfRule type="cellIs" dxfId="58" priority="21" operator="equal">
      <formula>0</formula>
    </cfRule>
  </conditionalFormatting>
  <conditionalFormatting sqref="AV41:AW41">
    <cfRule type="cellIs" dxfId="57" priority="20" operator="equal">
      <formula>0</formula>
    </cfRule>
  </conditionalFormatting>
  <conditionalFormatting sqref="A41 L41:P41 T41:V41 Z41:AB41 AF41:AH41 AL41:AN41 AR41:AT41 AX41:XFD41 E41:J41">
    <cfRule type="cellIs" dxfId="56" priority="15" operator="equal">
      <formula>"d"</formula>
    </cfRule>
    <cfRule type="cellIs" dxfId="55" priority="16" operator="equal">
      <formula>"c"</formula>
    </cfRule>
    <cfRule type="cellIs" dxfId="54" priority="17" operator="equal">
      <formula>"b"</formula>
    </cfRule>
    <cfRule type="cellIs" dxfId="53" priority="18" operator="equal">
      <formula>"a"</formula>
    </cfRule>
    <cfRule type="cellIs" dxfId="52" priority="19" operator="greaterThan">
      <formula>0</formula>
    </cfRule>
  </conditionalFormatting>
  <conditionalFormatting sqref="K41">
    <cfRule type="cellIs" dxfId="51" priority="141" operator="greaterThan">
      <formula>0</formula>
    </cfRule>
  </conditionalFormatting>
  <conditionalFormatting sqref="Q41">
    <cfRule type="cellIs" dxfId="50" priority="126" operator="greaterThan">
      <formula>0</formula>
    </cfRule>
  </conditionalFormatting>
  <conditionalFormatting sqref="W41">
    <cfRule type="cellIs" dxfId="49" priority="122" operator="greaterThan">
      <formula>0</formula>
    </cfRule>
  </conditionalFormatting>
  <conditionalFormatting sqref="AC41">
    <cfRule type="cellIs" dxfId="48" priority="118" operator="greaterThan">
      <formula>0</formula>
    </cfRule>
  </conditionalFormatting>
  <conditionalFormatting sqref="AI41">
    <cfRule type="cellIs" dxfId="47" priority="114" operator="greaterThan">
      <formula>0</formula>
    </cfRule>
  </conditionalFormatting>
  <conditionalFormatting sqref="AO41">
    <cfRule type="cellIs" dxfId="46" priority="110" operator="greaterThan">
      <formula>0</formula>
    </cfRule>
  </conditionalFormatting>
  <conditionalFormatting sqref="AU41">
    <cfRule type="cellIs" dxfId="45" priority="106" operator="greaterThan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73" orientation="landscape" horizontalDpi="4294967293" verticalDpi="0" r:id="rId1"/>
  <headerFooter>
    <oddHeader>&amp;C&amp;"-,Vet"&amp;20NIEUWSBEGRIP SIT-TOETSEN &amp;A</oddHeader>
  </headerFooter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0"/>
  <sheetViews>
    <sheetView showGridLines="0" showRowColHeaders="0" zoomScaleNormal="100" workbookViewId="0">
      <selection activeCell="F4" sqref="F4"/>
    </sheetView>
  </sheetViews>
  <sheetFormatPr defaultRowHeight="15" x14ac:dyDescent="0.25"/>
  <cols>
    <col min="2" max="2" width="5.42578125" customWidth="1"/>
    <col min="3" max="3" width="1.7109375" customWidth="1"/>
    <col min="4" max="4" width="22.28515625" style="26" customWidth="1"/>
  </cols>
  <sheetData>
    <row r="3" spans="2:20" ht="15.75" thickBot="1" x14ac:dyDescent="0.3"/>
    <row r="4" spans="2:20" s="33" customFormat="1" ht="25.5" customHeight="1" thickBot="1" x14ac:dyDescent="0.45">
      <c r="B4" s="57" t="s">
        <v>23</v>
      </c>
      <c r="C4" s="57"/>
      <c r="D4" s="57"/>
      <c r="E4" s="31"/>
      <c r="F4" s="32">
        <v>3</v>
      </c>
      <c r="G4" s="58">
        <f>VLOOKUP($F$4,'AA-2'!F5:G40,2)</f>
        <v>0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</row>
    <row r="5" spans="2:20" x14ac:dyDescent="0.25">
      <c r="B5">
        <f>'AA-2'!F5</f>
        <v>1</v>
      </c>
      <c r="D5" s="26">
        <f>'AA-2'!G5</f>
        <v>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20" x14ac:dyDescent="0.25">
      <c r="B6">
        <f>'AA-2'!F6</f>
        <v>2</v>
      </c>
      <c r="D6" s="26">
        <f>'AA-2'!G6</f>
        <v>0</v>
      </c>
      <c r="H6" s="28"/>
      <c r="I6" s="28"/>
      <c r="J6" s="28"/>
      <c r="K6" s="28"/>
      <c r="L6" s="28"/>
      <c r="M6" s="28"/>
      <c r="N6" s="28"/>
    </row>
    <row r="7" spans="2:20" x14ac:dyDescent="0.25">
      <c r="B7">
        <f>'AA-2'!F7</f>
        <v>3</v>
      </c>
      <c r="D7" s="26">
        <f>'AA-2'!G7</f>
        <v>0</v>
      </c>
    </row>
    <row r="8" spans="2:20" x14ac:dyDescent="0.25">
      <c r="B8">
        <f>'AA-2'!F8</f>
        <v>4</v>
      </c>
      <c r="D8" s="26">
        <f>'AA-2'!G8</f>
        <v>0</v>
      </c>
    </row>
    <row r="9" spans="2:20" x14ac:dyDescent="0.25">
      <c r="B9">
        <f>'AA-2'!F9</f>
        <v>5</v>
      </c>
      <c r="D9" s="26">
        <f>'AA-2'!G9</f>
        <v>0</v>
      </c>
      <c r="G9" s="1"/>
      <c r="H9" s="1" t="s">
        <v>24</v>
      </c>
      <c r="I9" s="1" t="s">
        <v>25</v>
      </c>
      <c r="J9" s="1" t="s">
        <v>26</v>
      </c>
      <c r="K9" s="1" t="s">
        <v>27</v>
      </c>
      <c r="L9" s="1" t="s">
        <v>28</v>
      </c>
      <c r="M9" s="1" t="s">
        <v>29</v>
      </c>
      <c r="N9" s="1" t="s">
        <v>30</v>
      </c>
      <c r="O9" s="27"/>
      <c r="P9" s="27"/>
      <c r="Q9" s="27"/>
      <c r="R9" s="27"/>
      <c r="S9" s="27"/>
      <c r="T9" s="27"/>
    </row>
    <row r="10" spans="2:20" x14ac:dyDescent="0.25">
      <c r="B10">
        <f>'AA-2'!F10</f>
        <v>6</v>
      </c>
      <c r="D10" s="26">
        <f>'AA-2'!G10</f>
        <v>0</v>
      </c>
      <c r="G10" s="1" t="s">
        <v>3</v>
      </c>
      <c r="H10" s="36" t="e">
        <f>'AA-2'!$J$41</f>
        <v>#DIV/0!</v>
      </c>
      <c r="I10" s="36" t="e">
        <f>'AA-2'!$P$41</f>
        <v>#DIV/0!</v>
      </c>
      <c r="J10" s="36" t="e">
        <f>'AA-2'!$V$41</f>
        <v>#DIV/0!</v>
      </c>
      <c r="K10" s="36" t="e">
        <f>'AA-2'!$AB$41</f>
        <v>#DIV/0!</v>
      </c>
      <c r="L10" s="36" t="e">
        <f>'AA-2'!$AH$41</f>
        <v>#DIV/0!</v>
      </c>
      <c r="M10" s="36" t="e">
        <f>'AA-2'!$AN$41</f>
        <v>#DIV/0!</v>
      </c>
      <c r="N10" s="36" t="e">
        <f>'AA-2'!$AT$41</f>
        <v>#DIV/0!</v>
      </c>
      <c r="O10" s="28"/>
      <c r="P10" s="28"/>
      <c r="Q10" s="28"/>
      <c r="R10" s="28"/>
      <c r="S10" s="28"/>
      <c r="T10" s="27"/>
    </row>
    <row r="11" spans="2:20" x14ac:dyDescent="0.25">
      <c r="B11">
        <f>'AA-2'!F11</f>
        <v>7</v>
      </c>
      <c r="D11" s="26">
        <f>'AA-2'!G11</f>
        <v>0</v>
      </c>
      <c r="G11" s="1" t="s">
        <v>31</v>
      </c>
      <c r="H11" s="36" t="str">
        <f>VLOOKUP($F$4,'AA-2'!$F$5:$AU$40,5)</f>
        <v/>
      </c>
      <c r="I11" s="36" t="str">
        <f>VLOOKUP($F$4,'AA-2'!$F$5:$AU$40,11)</f>
        <v/>
      </c>
      <c r="J11" s="36" t="str">
        <f>VLOOKUP($F$4,'AA-2'!$F$5:$AU$40,17)</f>
        <v/>
      </c>
      <c r="K11" s="36" t="str">
        <f>VLOOKUP($F$4,'AA-2'!$F$5:$AU$40,23)</f>
        <v/>
      </c>
      <c r="L11" s="36" t="str">
        <f>VLOOKUP($F$4,'AA-2'!$F$5:$AU$40,29)</f>
        <v/>
      </c>
      <c r="M11" s="36" t="str">
        <f>VLOOKUP($F$4,'AA-2'!$F$5:$AU$40,35)</f>
        <v/>
      </c>
      <c r="N11" s="36" t="str">
        <f>VLOOKUP($F$4,'AA-2'!$F$5:$AU$40,41)</f>
        <v/>
      </c>
      <c r="O11" s="27"/>
      <c r="P11" s="27"/>
      <c r="Q11" s="27"/>
      <c r="R11" s="27"/>
      <c r="S11" s="27"/>
      <c r="T11" s="27"/>
    </row>
    <row r="12" spans="2:20" x14ac:dyDescent="0.25">
      <c r="B12">
        <f>'AA-2'!F12</f>
        <v>8</v>
      </c>
      <c r="D12" s="26">
        <f>'AA-2'!G12</f>
        <v>0</v>
      </c>
      <c r="G12" s="1" t="s">
        <v>33</v>
      </c>
      <c r="H12" s="37">
        <v>40</v>
      </c>
      <c r="I12" s="37">
        <v>40</v>
      </c>
      <c r="J12" s="37">
        <v>40</v>
      </c>
      <c r="K12" s="37">
        <v>40</v>
      </c>
      <c r="L12" s="37">
        <v>40</v>
      </c>
      <c r="M12" s="37">
        <v>40</v>
      </c>
      <c r="N12" s="37">
        <v>40</v>
      </c>
      <c r="O12" s="27"/>
      <c r="P12" s="27"/>
      <c r="Q12" s="27"/>
      <c r="R12" s="27"/>
      <c r="S12" s="27"/>
      <c r="T12" s="27"/>
    </row>
    <row r="13" spans="2:20" x14ac:dyDescent="0.25">
      <c r="B13">
        <f>'AA-2'!F13</f>
        <v>9</v>
      </c>
      <c r="D13" s="26">
        <f>'AA-2'!G13</f>
        <v>0</v>
      </c>
      <c r="G13" s="29" t="s">
        <v>34</v>
      </c>
      <c r="H13" s="37" t="e">
        <f>1.2*H14</f>
        <v>#DIV/0!</v>
      </c>
      <c r="I13" s="37" t="e">
        <f t="shared" ref="I13:N13" si="0">1.2*I14</f>
        <v>#DIV/0!</v>
      </c>
      <c r="J13" s="37" t="e">
        <f t="shared" si="0"/>
        <v>#DIV/0!</v>
      </c>
      <c r="K13" s="37" t="e">
        <f t="shared" si="0"/>
        <v>#DIV/0!</v>
      </c>
      <c r="L13" s="37" t="e">
        <f t="shared" si="0"/>
        <v>#DIV/0!</v>
      </c>
      <c r="M13" s="37" t="e">
        <f t="shared" si="0"/>
        <v>#DIV/0!</v>
      </c>
      <c r="N13" s="37" t="e">
        <f t="shared" si="0"/>
        <v>#DIV/0!</v>
      </c>
      <c r="O13" s="27"/>
      <c r="P13" s="27"/>
      <c r="Q13" s="27"/>
      <c r="R13" s="27"/>
      <c r="S13" s="27"/>
      <c r="T13" s="27"/>
    </row>
    <row r="14" spans="2:20" x14ac:dyDescent="0.25">
      <c r="B14">
        <f>'AA-2'!F14</f>
        <v>10</v>
      </c>
      <c r="D14" s="26">
        <f>'AA-2'!G14</f>
        <v>0</v>
      </c>
      <c r="G14" s="29" t="s">
        <v>35</v>
      </c>
      <c r="H14" s="37" t="e">
        <f>H10</f>
        <v>#DIV/0!</v>
      </c>
      <c r="I14" s="37" t="e">
        <f t="shared" ref="I14:N14" si="1">I10</f>
        <v>#DIV/0!</v>
      </c>
      <c r="J14" s="37" t="e">
        <f t="shared" si="1"/>
        <v>#DIV/0!</v>
      </c>
      <c r="K14" s="37" t="e">
        <f t="shared" si="1"/>
        <v>#DIV/0!</v>
      </c>
      <c r="L14" s="37" t="e">
        <f t="shared" si="1"/>
        <v>#DIV/0!</v>
      </c>
      <c r="M14" s="37" t="e">
        <f t="shared" si="1"/>
        <v>#DIV/0!</v>
      </c>
      <c r="N14" s="37" t="e">
        <f t="shared" si="1"/>
        <v>#DIV/0!</v>
      </c>
      <c r="O14" s="27"/>
      <c r="P14" s="27"/>
      <c r="Q14" s="27"/>
      <c r="R14" s="27"/>
      <c r="S14" s="27"/>
      <c r="T14" s="27"/>
    </row>
    <row r="15" spans="2:20" x14ac:dyDescent="0.25">
      <c r="B15">
        <f>'AA-2'!F15</f>
        <v>11</v>
      </c>
      <c r="D15" s="26">
        <f>'AA-2'!G15</f>
        <v>0</v>
      </c>
      <c r="G15" s="29" t="s">
        <v>36</v>
      </c>
      <c r="H15" s="37" t="e">
        <f>0.8*H14</f>
        <v>#DIV/0!</v>
      </c>
      <c r="I15" s="37" t="e">
        <f t="shared" ref="I15:N15" si="2">0.8*I14</f>
        <v>#DIV/0!</v>
      </c>
      <c r="J15" s="37" t="e">
        <f t="shared" si="2"/>
        <v>#DIV/0!</v>
      </c>
      <c r="K15" s="37" t="e">
        <f t="shared" si="2"/>
        <v>#DIV/0!</v>
      </c>
      <c r="L15" s="37" t="e">
        <f t="shared" si="2"/>
        <v>#DIV/0!</v>
      </c>
      <c r="M15" s="37" t="e">
        <f t="shared" si="2"/>
        <v>#DIV/0!</v>
      </c>
      <c r="N15" s="37" t="e">
        <f t="shared" si="2"/>
        <v>#DIV/0!</v>
      </c>
    </row>
    <row r="16" spans="2:20" x14ac:dyDescent="0.25">
      <c r="B16">
        <f>'AA-2'!F16</f>
        <v>12</v>
      </c>
      <c r="D16" s="26">
        <f>'AA-2'!G16</f>
        <v>0</v>
      </c>
    </row>
    <row r="17" spans="2:4" x14ac:dyDescent="0.25">
      <c r="B17">
        <f>'AA-2'!F17</f>
        <v>13</v>
      </c>
      <c r="D17" s="26">
        <f>'AA-2'!G17</f>
        <v>0</v>
      </c>
    </row>
    <row r="18" spans="2:4" x14ac:dyDescent="0.25">
      <c r="B18">
        <f>'AA-2'!F18</f>
        <v>14</v>
      </c>
      <c r="D18" s="26">
        <f>'AA-2'!G18</f>
        <v>0</v>
      </c>
    </row>
    <row r="19" spans="2:4" x14ac:dyDescent="0.25">
      <c r="B19">
        <f>'AA-2'!F19</f>
        <v>15</v>
      </c>
      <c r="D19" s="26">
        <f>'AA-2'!G19</f>
        <v>0</v>
      </c>
    </row>
    <row r="20" spans="2:4" x14ac:dyDescent="0.25">
      <c r="B20">
        <f>'AA-2'!F20</f>
        <v>16</v>
      </c>
      <c r="D20" s="26">
        <f>'AA-2'!G20</f>
        <v>0</v>
      </c>
    </row>
    <row r="21" spans="2:4" x14ac:dyDescent="0.25">
      <c r="B21">
        <f>'AA-2'!F21</f>
        <v>17</v>
      </c>
      <c r="D21" s="26">
        <f>'AA-2'!G21</f>
        <v>0</v>
      </c>
    </row>
    <row r="22" spans="2:4" x14ac:dyDescent="0.25">
      <c r="B22">
        <f>'AA-2'!F22</f>
        <v>18</v>
      </c>
      <c r="D22" s="26">
        <f>'AA-2'!G22</f>
        <v>0</v>
      </c>
    </row>
    <row r="23" spans="2:4" x14ac:dyDescent="0.25">
      <c r="B23">
        <f>'AA-2'!F23</f>
        <v>19</v>
      </c>
      <c r="D23" s="26">
        <f>'AA-2'!G23</f>
        <v>0</v>
      </c>
    </row>
    <row r="24" spans="2:4" x14ac:dyDescent="0.25">
      <c r="B24">
        <f>'AA-2'!F24</f>
        <v>20</v>
      </c>
      <c r="D24" s="26">
        <f>'AA-2'!G24</f>
        <v>0</v>
      </c>
    </row>
    <row r="25" spans="2:4" x14ac:dyDescent="0.25">
      <c r="B25">
        <f>'AA-2'!F25</f>
        <v>21</v>
      </c>
      <c r="D25" s="26">
        <f>'AA-2'!G25</f>
        <v>0</v>
      </c>
    </row>
    <row r="26" spans="2:4" x14ac:dyDescent="0.25">
      <c r="B26">
        <f>'AA-2'!F26</f>
        <v>22</v>
      </c>
      <c r="D26" s="26">
        <f>'AA-2'!G26</f>
        <v>0</v>
      </c>
    </row>
    <row r="27" spans="2:4" x14ac:dyDescent="0.25">
      <c r="B27">
        <f>'AA-2'!F27</f>
        <v>23</v>
      </c>
      <c r="D27" s="26">
        <f>'AA-2'!G27</f>
        <v>0</v>
      </c>
    </row>
    <row r="28" spans="2:4" x14ac:dyDescent="0.25">
      <c r="B28">
        <f>'AA-2'!F28</f>
        <v>24</v>
      </c>
      <c r="D28" s="26">
        <f>'AA-2'!G28</f>
        <v>0</v>
      </c>
    </row>
    <row r="29" spans="2:4" x14ac:dyDescent="0.25">
      <c r="B29">
        <f>'AA-2'!F29</f>
        <v>25</v>
      </c>
      <c r="D29" s="26">
        <f>'AA-2'!G29</f>
        <v>0</v>
      </c>
    </row>
    <row r="30" spans="2:4" x14ac:dyDescent="0.25">
      <c r="B30">
        <f>'AA-2'!F30</f>
        <v>26</v>
      </c>
      <c r="D30" s="26">
        <f>'AA-2'!G30</f>
        <v>0</v>
      </c>
    </row>
    <row r="31" spans="2:4" x14ac:dyDescent="0.25">
      <c r="B31">
        <f>'AA-2'!F31</f>
        <v>27</v>
      </c>
      <c r="D31" s="26">
        <f>'AA-2'!G31</f>
        <v>0</v>
      </c>
    </row>
    <row r="32" spans="2:4" x14ac:dyDescent="0.25">
      <c r="B32">
        <f>'AA-2'!F32</f>
        <v>28</v>
      </c>
      <c r="D32" s="26">
        <f>'AA-2'!G32</f>
        <v>0</v>
      </c>
    </row>
    <row r="33" spans="2:4" x14ac:dyDescent="0.25">
      <c r="B33">
        <f>'AA-2'!F33</f>
        <v>29</v>
      </c>
      <c r="D33" s="26">
        <f>'AA-2'!G33</f>
        <v>0</v>
      </c>
    </row>
    <row r="34" spans="2:4" x14ac:dyDescent="0.25">
      <c r="B34">
        <f>'AA-2'!F34</f>
        <v>30</v>
      </c>
      <c r="D34" s="26">
        <f>'AA-2'!G34</f>
        <v>0</v>
      </c>
    </row>
    <row r="35" spans="2:4" x14ac:dyDescent="0.25">
      <c r="B35">
        <f>'AA-2'!F35</f>
        <v>31</v>
      </c>
      <c r="D35" s="26">
        <f>'AA-2'!G35</f>
        <v>0</v>
      </c>
    </row>
    <row r="36" spans="2:4" x14ac:dyDescent="0.25">
      <c r="B36">
        <f>'AA-2'!F36</f>
        <v>32</v>
      </c>
      <c r="D36" s="26">
        <f>'AA-2'!G36</f>
        <v>0</v>
      </c>
    </row>
    <row r="37" spans="2:4" x14ac:dyDescent="0.25">
      <c r="B37">
        <f>'AA-2'!F37</f>
        <v>33</v>
      </c>
      <c r="D37" s="26">
        <f>'AA-2'!G37</f>
        <v>0</v>
      </c>
    </row>
    <row r="38" spans="2:4" x14ac:dyDescent="0.25">
      <c r="B38">
        <f>'AA-2'!F38</f>
        <v>34</v>
      </c>
      <c r="D38" s="26">
        <f>'AA-2'!G38</f>
        <v>0</v>
      </c>
    </row>
    <row r="39" spans="2:4" x14ac:dyDescent="0.25">
      <c r="B39">
        <f>'AA-2'!F39</f>
        <v>35</v>
      </c>
      <c r="D39" s="26">
        <f>'AA-2'!G39</f>
        <v>0</v>
      </c>
    </row>
    <row r="40" spans="2:4" x14ac:dyDescent="0.25">
      <c r="B40">
        <f>'AA-2'!F40</f>
        <v>36</v>
      </c>
      <c r="D40" s="26">
        <f>'AA-2'!G40</f>
        <v>0</v>
      </c>
    </row>
  </sheetData>
  <sheetProtection algorithmName="SHA-512" hashValue="jrnxV55cqRf7z30iKIDIlGu7VhEdqnZMuQn6ScP9vc97OBpXh651XfbjLFh8azifER59pkvG4iC6Dq8oM4GZYw==" saltValue="TvOfNadnVrd3TyczlSyKbQ==" spinCount="100000" sheet="1" objects="1" scenarios="1"/>
  <mergeCells count="2">
    <mergeCell ref="B4:D4"/>
    <mergeCell ref="G4:R4"/>
  </mergeCells>
  <pageMargins left="0.7" right="0.7" top="0.75" bottom="0.75" header="0.3" footer="0.3"/>
  <pageSetup paperSize="9" scale="110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XFD41"/>
  <sheetViews>
    <sheetView showGridLines="0" showRowColHeaders="0" zoomScaleNormal="100" workbookViewId="0">
      <selection activeCell="G5" sqref="G5"/>
    </sheetView>
  </sheetViews>
  <sheetFormatPr defaultRowHeight="15" x14ac:dyDescent="0.25"/>
  <cols>
    <col min="1" max="1" width="10.5703125" bestFit="1" customWidth="1"/>
    <col min="2" max="2" width="0" style="1" hidden="1" customWidth="1"/>
    <col min="3" max="3" width="6.42578125" style="1" hidden="1" customWidth="1"/>
    <col min="4" max="5" width="10.7109375" style="1" customWidth="1"/>
    <col min="6" max="6" width="4.85546875" customWidth="1"/>
    <col min="7" max="7" width="27.42578125" customWidth="1"/>
    <col min="8" max="11" width="10.7109375" style="1" customWidth="1"/>
    <col min="12" max="13" width="10.7109375" style="1" hidden="1" customWidth="1"/>
    <col min="14" max="17" width="10.7109375" customWidth="1"/>
    <col min="18" max="19" width="10.7109375" style="1" hidden="1" customWidth="1"/>
    <col min="20" max="23" width="10.7109375" customWidth="1"/>
    <col min="24" max="25" width="10.7109375" style="1" hidden="1" customWidth="1"/>
    <col min="26" max="29" width="10.7109375" customWidth="1"/>
    <col min="30" max="31" width="10.7109375" style="1" hidden="1" customWidth="1"/>
    <col min="32" max="35" width="10.7109375" customWidth="1"/>
    <col min="36" max="37" width="10.7109375" style="1" hidden="1" customWidth="1"/>
    <col min="38" max="41" width="10.7109375" customWidth="1"/>
    <col min="42" max="43" width="10.7109375" style="1" hidden="1" customWidth="1"/>
    <col min="44" max="47" width="10.7109375" customWidth="1"/>
    <col min="48" max="49" width="10.7109375" style="1" hidden="1" customWidth="1"/>
  </cols>
  <sheetData>
    <row r="2" spans="1:16384" s="40" customFormat="1" ht="15.75" thickBot="1" x14ac:dyDescent="0.3">
      <c r="A2" s="38" t="s">
        <v>3</v>
      </c>
      <c r="B2" s="38"/>
      <c r="C2" s="38"/>
      <c r="D2" s="38" t="str">
        <f>D41</f>
        <v/>
      </c>
      <c r="E2" s="38" t="str">
        <f>E41</f>
        <v/>
      </c>
      <c r="F2" s="38"/>
      <c r="G2" s="38"/>
      <c r="H2" s="56" t="s">
        <v>3</v>
      </c>
      <c r="I2" s="56"/>
      <c r="J2" s="38" t="e">
        <f>J41</f>
        <v>#DIV/0!</v>
      </c>
      <c r="K2" s="38" t="e">
        <f>K41</f>
        <v>#DIV/0!</v>
      </c>
      <c r="L2" s="38"/>
      <c r="M2" s="38"/>
      <c r="N2" s="56" t="s">
        <v>3</v>
      </c>
      <c r="O2" s="56"/>
      <c r="P2" s="38" t="e">
        <f>P41</f>
        <v>#DIV/0!</v>
      </c>
      <c r="Q2" s="38" t="e">
        <f>Q41</f>
        <v>#DIV/0!</v>
      </c>
      <c r="R2" s="38"/>
      <c r="S2" s="38"/>
      <c r="T2" s="56" t="s">
        <v>3</v>
      </c>
      <c r="U2" s="56"/>
      <c r="V2" s="38" t="e">
        <f>V41</f>
        <v>#DIV/0!</v>
      </c>
      <c r="W2" s="38" t="e">
        <f>W41</f>
        <v>#DIV/0!</v>
      </c>
      <c r="X2" s="38"/>
      <c r="Y2" s="38"/>
      <c r="Z2" s="56" t="s">
        <v>3</v>
      </c>
      <c r="AA2" s="56"/>
      <c r="AB2" s="38" t="e">
        <f>AB41</f>
        <v>#DIV/0!</v>
      </c>
      <c r="AC2" s="38" t="e">
        <f>AC41</f>
        <v>#DIV/0!</v>
      </c>
      <c r="AD2" s="38"/>
      <c r="AE2" s="38"/>
      <c r="AF2" s="56" t="s">
        <v>3</v>
      </c>
      <c r="AG2" s="56"/>
      <c r="AH2" s="38" t="e">
        <f>AH41</f>
        <v>#DIV/0!</v>
      </c>
      <c r="AI2" s="38" t="e">
        <f>AI41</f>
        <v>#DIV/0!</v>
      </c>
      <c r="AJ2" s="38"/>
      <c r="AK2" s="38"/>
      <c r="AL2" s="56" t="s">
        <v>3</v>
      </c>
      <c r="AM2" s="56"/>
      <c r="AN2" s="38" t="e">
        <f>AN41</f>
        <v>#DIV/0!</v>
      </c>
      <c r="AO2" s="38" t="e">
        <f>AO41</f>
        <v>#DIV/0!</v>
      </c>
      <c r="AP2" s="38"/>
      <c r="AQ2" s="38"/>
      <c r="AR2" s="56" t="s">
        <v>3</v>
      </c>
      <c r="AS2" s="56"/>
      <c r="AT2" s="38" t="e">
        <f>AT41</f>
        <v>#DIV/0!</v>
      </c>
      <c r="AU2" s="38" t="e">
        <f>AU41</f>
        <v>#DIV/0!</v>
      </c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  <c r="XFD2" s="38"/>
    </row>
    <row r="3" spans="1:16384" ht="18.75" x14ac:dyDescent="0.25">
      <c r="D3" s="50" t="s">
        <v>8</v>
      </c>
      <c r="E3" s="51"/>
      <c r="F3" s="54"/>
      <c r="G3" s="52" t="s">
        <v>0</v>
      </c>
      <c r="H3" s="47" t="s">
        <v>6</v>
      </c>
      <c r="I3" s="48"/>
      <c r="J3" s="48"/>
      <c r="K3" s="49"/>
      <c r="L3" s="25"/>
      <c r="M3" s="3"/>
      <c r="N3" s="47" t="s">
        <v>9</v>
      </c>
      <c r="O3" s="48"/>
      <c r="P3" s="48"/>
      <c r="Q3" s="49"/>
      <c r="R3" s="25"/>
      <c r="S3" s="3"/>
      <c r="T3" s="47" t="s">
        <v>10</v>
      </c>
      <c r="U3" s="48"/>
      <c r="V3" s="48"/>
      <c r="W3" s="49"/>
      <c r="X3" s="25"/>
      <c r="Y3" s="3"/>
      <c r="Z3" s="47" t="s">
        <v>11</v>
      </c>
      <c r="AA3" s="48"/>
      <c r="AB3" s="48"/>
      <c r="AC3" s="49"/>
      <c r="AD3" s="25"/>
      <c r="AE3" s="3"/>
      <c r="AF3" s="47" t="s">
        <v>12</v>
      </c>
      <c r="AG3" s="48"/>
      <c r="AH3" s="48"/>
      <c r="AI3" s="49"/>
      <c r="AJ3" s="25"/>
      <c r="AK3" s="3"/>
      <c r="AL3" s="47" t="s">
        <v>13</v>
      </c>
      <c r="AM3" s="48"/>
      <c r="AN3" s="48"/>
      <c r="AO3" s="49"/>
      <c r="AP3" s="25"/>
      <c r="AQ3" s="3"/>
      <c r="AR3" s="47" t="s">
        <v>14</v>
      </c>
      <c r="AS3" s="48"/>
      <c r="AT3" s="48"/>
      <c r="AU3" s="49"/>
      <c r="AV3" s="15"/>
      <c r="AW3" s="12"/>
    </row>
    <row r="4" spans="1:16384" x14ac:dyDescent="0.25">
      <c r="B4" s="1" t="s">
        <v>7</v>
      </c>
      <c r="C4" s="1" t="s">
        <v>15</v>
      </c>
      <c r="D4" s="4" t="s">
        <v>5</v>
      </c>
      <c r="E4" s="10" t="s">
        <v>4</v>
      </c>
      <c r="F4" s="55"/>
      <c r="G4" s="53"/>
      <c r="H4" s="4" t="s">
        <v>1</v>
      </c>
      <c r="I4" s="2" t="s">
        <v>2</v>
      </c>
      <c r="J4" s="2" t="s">
        <v>3</v>
      </c>
      <c r="K4" s="5" t="s">
        <v>4</v>
      </c>
      <c r="L4" s="13" t="s">
        <v>5</v>
      </c>
      <c r="M4" s="16"/>
      <c r="N4" s="4" t="s">
        <v>1</v>
      </c>
      <c r="O4" s="2" t="s">
        <v>2</v>
      </c>
      <c r="P4" s="2" t="s">
        <v>3</v>
      </c>
      <c r="Q4" s="5" t="s">
        <v>4</v>
      </c>
      <c r="R4" s="13" t="s">
        <v>5</v>
      </c>
      <c r="S4" s="16"/>
      <c r="T4" s="4" t="s">
        <v>1</v>
      </c>
      <c r="U4" s="2" t="s">
        <v>2</v>
      </c>
      <c r="V4" s="2" t="s">
        <v>3</v>
      </c>
      <c r="W4" s="5" t="s">
        <v>4</v>
      </c>
      <c r="X4" s="13" t="s">
        <v>5</v>
      </c>
      <c r="Y4" s="16"/>
      <c r="Z4" s="4" t="s">
        <v>1</v>
      </c>
      <c r="AA4" s="2" t="s">
        <v>2</v>
      </c>
      <c r="AB4" s="2" t="s">
        <v>3</v>
      </c>
      <c r="AC4" s="5" t="s">
        <v>4</v>
      </c>
      <c r="AD4" s="13" t="s">
        <v>5</v>
      </c>
      <c r="AE4" s="16"/>
      <c r="AF4" s="4" t="s">
        <v>1</v>
      </c>
      <c r="AG4" s="2" t="s">
        <v>2</v>
      </c>
      <c r="AH4" s="2" t="s">
        <v>3</v>
      </c>
      <c r="AI4" s="5" t="s">
        <v>4</v>
      </c>
      <c r="AJ4" s="13" t="s">
        <v>5</v>
      </c>
      <c r="AK4" s="16"/>
      <c r="AL4" s="4" t="s">
        <v>1</v>
      </c>
      <c r="AM4" s="2" t="s">
        <v>2</v>
      </c>
      <c r="AN4" s="2" t="s">
        <v>3</v>
      </c>
      <c r="AO4" s="5" t="s">
        <v>4</v>
      </c>
      <c r="AP4" s="13" t="s">
        <v>5</v>
      </c>
      <c r="AQ4" s="16"/>
      <c r="AR4" s="4" t="s">
        <v>1</v>
      </c>
      <c r="AS4" s="2" t="s">
        <v>2</v>
      </c>
      <c r="AT4" s="2" t="s">
        <v>3</v>
      </c>
      <c r="AU4" s="5" t="s">
        <v>4</v>
      </c>
      <c r="AV4" s="16" t="s">
        <v>5</v>
      </c>
      <c r="AW4" s="13"/>
    </row>
    <row r="5" spans="1:16384" x14ac:dyDescent="0.25">
      <c r="B5" s="1">
        <f>(L5+R5+X5+AD5+AJ5+AP5+AV5)</f>
        <v>0</v>
      </c>
      <c r="C5" s="1">
        <f>M5+S5+Y5+AE5+AK5+AQ5+AW5</f>
        <v>0</v>
      </c>
      <c r="D5" s="11" t="str">
        <f>IF(B5+C5=0,"",IF(B5+C5&gt;0,B5/C5))</f>
        <v/>
      </c>
      <c r="E5" s="10" t="str">
        <f>IF(D5="","",IF(D5&gt;=3.5,"A",IF(D5&gt;=2.5,"B",IF(D5&gt;=1.5,"C",IF(D5&lt;1.5,"D")))))</f>
        <v/>
      </c>
      <c r="F5" s="8">
        <v>1</v>
      </c>
      <c r="G5" s="18"/>
      <c r="H5" s="19"/>
      <c r="I5" s="20"/>
      <c r="J5" s="2" t="str">
        <f>IF(H5="","",IF(H5&gt;0,AVERAGE(H5:I5)))</f>
        <v/>
      </c>
      <c r="K5" s="5" t="str">
        <f>IF(J5="","",IF(J5&gt;13.5,"A",IF(J5&gt;10.5,"B",IF(J5&gt;8,"C",IF(J5&lt;=8,"D")))))</f>
        <v/>
      </c>
      <c r="L5" s="13">
        <f>IF(K5="",0,IF(K5="A",4,IF(K5="B",3,IF(K5="C",2,IF(K5="D",1)))))</f>
        <v>0</v>
      </c>
      <c r="M5" s="16">
        <f>IF(L5=0,0,IF(L5&gt;0,1))</f>
        <v>0</v>
      </c>
      <c r="N5" s="19"/>
      <c r="O5" s="20"/>
      <c r="P5" s="2" t="str">
        <f>IF(N5="","",IF(N5&gt;0,AVERAGE(N5:O5)))</f>
        <v/>
      </c>
      <c r="Q5" s="5" t="str">
        <f>IF(P5="","",IF(P5&gt;14.5,"A",IF(P5&gt;11.5,"B",IF(P5&gt;9,"C",IF(P5&lt;=9,"D")))))</f>
        <v/>
      </c>
      <c r="R5" s="13">
        <f>IF(Q5="",0,IF(Q5="A",4,IF(Q5="B",3,IF(Q5="C",2,IF(Q5="D",1)))))</f>
        <v>0</v>
      </c>
      <c r="S5" s="16">
        <f>IF(R5=0,0,IF(R5&gt;0,1))</f>
        <v>0</v>
      </c>
      <c r="T5" s="19"/>
      <c r="U5" s="20"/>
      <c r="V5" s="2" t="str">
        <f>IF(T5="","",IF(T5&gt;0,AVERAGE(T5:U5)))</f>
        <v/>
      </c>
      <c r="W5" s="5" t="str">
        <f>IF(V5="","",IF(V5&gt;15.5,"A",IF(V5&gt;12.5,"B",IF(V5&gt;9.5,"C",IF(V5&lt;=9.5,"D")))))</f>
        <v/>
      </c>
      <c r="X5" s="13">
        <f>IF(W5="",0,IF(W5="A",4,IF(W5="B",3,IF(W5="C",2,IF(W5="D",1)))))</f>
        <v>0</v>
      </c>
      <c r="Y5" s="16">
        <f>IF(X5=0,0,IF(X5&gt;0,1))</f>
        <v>0</v>
      </c>
      <c r="Z5" s="19"/>
      <c r="AA5" s="20"/>
      <c r="AB5" s="2" t="str">
        <f>IF(Z5="","",IF(Z5&gt;0,AVERAGE(Z5:AA5)))</f>
        <v/>
      </c>
      <c r="AC5" s="5" t="str">
        <f>IF(AB5="","",IF(AB5&gt;17.5,"A",IF(AB5&gt;14.5,"B",IF(AB5&gt;11.5,"C",IF(AB5&lt;=11.5,"D")))))</f>
        <v/>
      </c>
      <c r="AD5" s="13">
        <f>IF(AC5="",0,IF(AC5="A",4,IF(AC5="B",3,IF(AC5="C",2,IF(AC5="D",1)))))</f>
        <v>0</v>
      </c>
      <c r="AE5" s="16">
        <f>IF(AD5=0,0,IF(AD5&gt;0,1))</f>
        <v>0</v>
      </c>
      <c r="AF5" s="19"/>
      <c r="AG5" s="20"/>
      <c r="AH5" s="2" t="str">
        <f>IF(AF5="","",IF(AF5&gt;0,AVERAGE(AF5:AG5)))</f>
        <v/>
      </c>
      <c r="AI5" s="5" t="str">
        <f>IF(AH5="","",IF(AH5&gt;18.5,"A",IF(AH5&gt;15,"B",IF(AH5&gt;12.5,"C",IF(AH5&lt;=12.5,"D")))))</f>
        <v/>
      </c>
      <c r="AJ5" s="13">
        <f>IF(AI5="",0,IF(AI5="A",4,IF(AI5="B",3,IF(AI5="C",2,IF(AI5="D",1)))))</f>
        <v>0</v>
      </c>
      <c r="AK5" s="16">
        <f>IF(AJ5=0,0,IF(AJ5&gt;0,1))</f>
        <v>0</v>
      </c>
      <c r="AL5" s="19"/>
      <c r="AM5" s="20"/>
      <c r="AN5" s="2" t="str">
        <f>IF(AL5="","",IF(AL5&gt;0,AVERAGE(AL5:AM5)))</f>
        <v/>
      </c>
      <c r="AO5" s="5" t="str">
        <f>IF(AN5="","",IF(AN5&gt;19.5,"A",IF(AN5&gt;15.5,"B",IF(AN5&gt;13,"C",IF(AN5&lt;=13,"D")))))</f>
        <v/>
      </c>
      <c r="AP5" s="13">
        <f>IF(AO5="",0,IF(AO5="A",4,IF(AO5="B",3,IF(AO5="C",2,IF(AO5="D",1)))))</f>
        <v>0</v>
      </c>
      <c r="AQ5" s="16">
        <f>IF(AP5=0,0,IF(AP5&gt;0,1))</f>
        <v>0</v>
      </c>
      <c r="AR5" s="19"/>
      <c r="AS5" s="20"/>
      <c r="AT5" s="2" t="str">
        <f>IF(AR5="","",IF(AR5&gt;0,AVERAGE(AR5:AS5)))</f>
        <v/>
      </c>
      <c r="AU5" s="5" t="str">
        <f>IF(AT5="","",IF(AT5&gt;20,"A",IF(AT5&gt;16,"B",IF(AT5&gt;13.5,"C",IF(AT5&lt;=13.5,"D")))))</f>
        <v/>
      </c>
      <c r="AV5" s="16">
        <f>IF(AU5="",0,IF(AU5="A",4,IF(AU5="B",3,IF(AU5="C",2,IF(AU5="D",1)))))</f>
        <v>0</v>
      </c>
      <c r="AW5" s="13">
        <f>IF(AV5=0,0,IF(AV5&gt;0,1))</f>
        <v>0</v>
      </c>
    </row>
    <row r="6" spans="1:16384" x14ac:dyDescent="0.25">
      <c r="B6" s="1">
        <f t="shared" ref="B6:B41" si="0">(L6+R6+X6+AD6+AJ6+AP6+AV6)</f>
        <v>0</v>
      </c>
      <c r="C6" s="1">
        <f t="shared" ref="C6:C41" si="1">M6+S6+Y6+AE6+AK6+AQ6+AW6</f>
        <v>0</v>
      </c>
      <c r="D6" s="11" t="str">
        <f t="shared" ref="D6:D41" si="2">IF(B6+C6=0,"",IF(B6+C6&gt;0,B6/C6))</f>
        <v/>
      </c>
      <c r="E6" s="10" t="str">
        <f t="shared" ref="E6:E41" si="3">IF(D6="","",IF(D6&gt;=3.5,"A",IF(D6&gt;=2.5,"B",IF(D6&gt;=1.5,"C",IF(D6&lt;1.5,"D")))))</f>
        <v/>
      </c>
      <c r="F6" s="8">
        <v>2</v>
      </c>
      <c r="G6" s="18"/>
      <c r="H6" s="19"/>
      <c r="I6" s="20"/>
      <c r="J6" s="2" t="str">
        <f t="shared" ref="J6:J40" si="4">IF(H6="","",IF(H6&gt;0,AVERAGE(H6:I6)))</f>
        <v/>
      </c>
      <c r="K6" s="5" t="str">
        <f t="shared" ref="K6:K41" si="5">IF(J6="","",IF(J6&gt;13.5,"A",IF(J6&gt;10.5,"B",IF(J6&gt;8,"C",IF(J6&lt;=8,"D")))))</f>
        <v/>
      </c>
      <c r="L6" s="13">
        <f t="shared" ref="L6:L40" si="6">IF(K6="",0,IF(K6="A",4,IF(K6="B",3,IF(K6="C",2,IF(K6="D",1)))))</f>
        <v>0</v>
      </c>
      <c r="M6" s="16">
        <f t="shared" ref="M6:M40" si="7">IF(L6=0,0,IF(L6&gt;0,1))</f>
        <v>0</v>
      </c>
      <c r="N6" s="19"/>
      <c r="O6" s="20"/>
      <c r="P6" s="2" t="str">
        <f t="shared" ref="P6:P40" si="8">IF(N6="","",IF(N6&gt;0,AVERAGE(N6:O6)))</f>
        <v/>
      </c>
      <c r="Q6" s="5" t="str">
        <f t="shared" ref="Q6:Q41" si="9">IF(P6="","",IF(P6&gt;14.5,"A",IF(P6&gt;11.5,"B",IF(P6&gt;9,"C",IF(P6&lt;=9,"D")))))</f>
        <v/>
      </c>
      <c r="R6" s="13">
        <f t="shared" ref="R6:R40" si="10">IF(Q6="",0,IF(Q6="A",4,IF(Q6="B",3,IF(Q6="C",2,IF(Q6="D",1)))))</f>
        <v>0</v>
      </c>
      <c r="S6" s="16">
        <f t="shared" ref="S6:S40" si="11">IF(R6=0,0,IF(R6&gt;0,1))</f>
        <v>0</v>
      </c>
      <c r="T6" s="19"/>
      <c r="U6" s="20"/>
      <c r="V6" s="2" t="str">
        <f t="shared" ref="V6:V40" si="12">IF(T6="","",IF(T6&gt;0,AVERAGE(T6:U6)))</f>
        <v/>
      </c>
      <c r="W6" s="5" t="str">
        <f t="shared" ref="W6:W41" si="13">IF(V6="","",IF(V6&gt;15.5,"A",IF(V6&gt;12.5,"B",IF(V6&gt;9.5,"C",IF(V6&lt;=9.5,"D")))))</f>
        <v/>
      </c>
      <c r="X6" s="13">
        <f t="shared" ref="X6:X40" si="14">IF(W6="",0,IF(W6="A",4,IF(W6="B",3,IF(W6="C",2,IF(W6="D",1)))))</f>
        <v>0</v>
      </c>
      <c r="Y6" s="16">
        <f t="shared" ref="Y6:Y40" si="15">IF(X6=0,0,IF(X6&gt;0,1))</f>
        <v>0</v>
      </c>
      <c r="Z6" s="19"/>
      <c r="AA6" s="20"/>
      <c r="AB6" s="2" t="str">
        <f t="shared" ref="AB6:AB40" si="16">IF(Z6="","",IF(Z6&gt;0,AVERAGE(Z6:AA6)))</f>
        <v/>
      </c>
      <c r="AC6" s="5" t="str">
        <f t="shared" ref="AC6:AC41" si="17">IF(AB6="","",IF(AB6&gt;17.5,"A",IF(AB6&gt;14.5,"B",IF(AB6&gt;11.5,"C",IF(AB6&lt;=11.5,"D")))))</f>
        <v/>
      </c>
      <c r="AD6" s="13">
        <f t="shared" ref="AD6:AD40" si="18">IF(AC6="",0,IF(AC6="A",4,IF(AC6="B",3,IF(AC6="C",2,IF(AC6="D",1)))))</f>
        <v>0</v>
      </c>
      <c r="AE6" s="16">
        <f t="shared" ref="AE6:AE40" si="19">IF(AD6=0,0,IF(AD6&gt;0,1))</f>
        <v>0</v>
      </c>
      <c r="AF6" s="19"/>
      <c r="AG6" s="20"/>
      <c r="AH6" s="2" t="str">
        <f t="shared" ref="AH6:AH40" si="20">IF(AF6="","",IF(AF6&gt;0,AVERAGE(AF6:AG6)))</f>
        <v/>
      </c>
      <c r="AI6" s="5" t="str">
        <f t="shared" ref="AI6:AI41" si="21">IF(AH6="","",IF(AH6&gt;18.5,"A",IF(AH6&gt;15,"B",IF(AH6&gt;12.5,"C",IF(AH6&lt;=12.5,"D")))))</f>
        <v/>
      </c>
      <c r="AJ6" s="13">
        <f t="shared" ref="AJ6:AJ40" si="22">IF(AI6="",0,IF(AI6="A",4,IF(AI6="B",3,IF(AI6="C",2,IF(AI6="D",1)))))</f>
        <v>0</v>
      </c>
      <c r="AK6" s="16">
        <f t="shared" ref="AK6:AK41" si="23">IF(AJ6=0,0,IF(AJ6&gt;0,1))</f>
        <v>0</v>
      </c>
      <c r="AL6" s="19"/>
      <c r="AM6" s="20"/>
      <c r="AN6" s="2" t="str">
        <f t="shared" ref="AN6:AN40" si="24">IF(AL6="","",IF(AL6&gt;0,AVERAGE(AL6:AM6)))</f>
        <v/>
      </c>
      <c r="AO6" s="5" t="str">
        <f t="shared" ref="AO6:AO41" si="25">IF(AN6="","",IF(AN6&gt;19.5,"A",IF(AN6&gt;15.5,"B",IF(AN6&gt;13,"C",IF(AN6&lt;=13,"D")))))</f>
        <v/>
      </c>
      <c r="AP6" s="13">
        <f t="shared" ref="AP6:AP40" si="26">IF(AO6="",0,IF(AO6="A",4,IF(AO6="B",3,IF(AO6="C",2,IF(AO6="D",1)))))</f>
        <v>0</v>
      </c>
      <c r="AQ6" s="16">
        <f t="shared" ref="AQ6:AQ40" si="27">IF(AP6=0,0,IF(AP6&gt;0,1))</f>
        <v>0</v>
      </c>
      <c r="AR6" s="19"/>
      <c r="AS6" s="20"/>
      <c r="AT6" s="2" t="str">
        <f t="shared" ref="AT6:AT40" si="28">IF(AR6="","",IF(AR6&gt;0,AVERAGE(AR6:AS6)))</f>
        <v/>
      </c>
      <c r="AU6" s="5" t="str">
        <f t="shared" ref="AU6:AU41" si="29">IF(AT6="","",IF(AT6&gt;20,"A",IF(AT6&gt;16,"B",IF(AT6&gt;13.5,"C",IF(AT6&lt;=13.5,"D")))))</f>
        <v/>
      </c>
      <c r="AV6" s="16">
        <f t="shared" ref="AV6:AV40" si="30">IF(AU6="",0,IF(AU6="A",4,IF(AU6="B",3,IF(AU6="C",2,IF(AU6="D",1)))))</f>
        <v>0</v>
      </c>
      <c r="AW6" s="13">
        <f t="shared" ref="AW6:AW40" si="31">IF(AV6=0,0,IF(AV6&gt;0,1))</f>
        <v>0</v>
      </c>
    </row>
    <row r="7" spans="1:16384" x14ac:dyDescent="0.25">
      <c r="B7" s="1">
        <f t="shared" si="0"/>
        <v>0</v>
      </c>
      <c r="C7" s="1">
        <f t="shared" si="1"/>
        <v>0</v>
      </c>
      <c r="D7" s="11" t="str">
        <f t="shared" si="2"/>
        <v/>
      </c>
      <c r="E7" s="10" t="str">
        <f t="shared" si="3"/>
        <v/>
      </c>
      <c r="F7" s="8">
        <v>3</v>
      </c>
      <c r="G7" s="18"/>
      <c r="H7" s="19"/>
      <c r="I7" s="20"/>
      <c r="J7" s="2" t="str">
        <f t="shared" si="4"/>
        <v/>
      </c>
      <c r="K7" s="5" t="str">
        <f t="shared" si="5"/>
        <v/>
      </c>
      <c r="L7" s="13">
        <f t="shared" si="6"/>
        <v>0</v>
      </c>
      <c r="M7" s="16">
        <f t="shared" si="7"/>
        <v>0</v>
      </c>
      <c r="N7" s="19"/>
      <c r="O7" s="20"/>
      <c r="P7" s="2" t="str">
        <f t="shared" si="8"/>
        <v/>
      </c>
      <c r="Q7" s="5" t="str">
        <f t="shared" si="9"/>
        <v/>
      </c>
      <c r="R7" s="13">
        <f t="shared" si="10"/>
        <v>0</v>
      </c>
      <c r="S7" s="16">
        <f t="shared" si="11"/>
        <v>0</v>
      </c>
      <c r="T7" s="19"/>
      <c r="U7" s="20"/>
      <c r="V7" s="2" t="str">
        <f t="shared" si="12"/>
        <v/>
      </c>
      <c r="W7" s="5" t="str">
        <f t="shared" si="13"/>
        <v/>
      </c>
      <c r="X7" s="13">
        <f t="shared" si="14"/>
        <v>0</v>
      </c>
      <c r="Y7" s="16">
        <f t="shared" si="15"/>
        <v>0</v>
      </c>
      <c r="Z7" s="19"/>
      <c r="AA7" s="20"/>
      <c r="AB7" s="2" t="str">
        <f t="shared" si="16"/>
        <v/>
      </c>
      <c r="AC7" s="5" t="str">
        <f t="shared" si="17"/>
        <v/>
      </c>
      <c r="AD7" s="13">
        <f t="shared" si="18"/>
        <v>0</v>
      </c>
      <c r="AE7" s="16">
        <f t="shared" si="19"/>
        <v>0</v>
      </c>
      <c r="AF7" s="19"/>
      <c r="AG7" s="20"/>
      <c r="AH7" s="2" t="str">
        <f t="shared" si="20"/>
        <v/>
      </c>
      <c r="AI7" s="5" t="str">
        <f t="shared" si="21"/>
        <v/>
      </c>
      <c r="AJ7" s="13">
        <f t="shared" si="22"/>
        <v>0</v>
      </c>
      <c r="AK7" s="16">
        <f t="shared" si="23"/>
        <v>0</v>
      </c>
      <c r="AL7" s="19"/>
      <c r="AM7" s="20"/>
      <c r="AN7" s="2" t="str">
        <f t="shared" si="24"/>
        <v/>
      </c>
      <c r="AO7" s="5" t="str">
        <f t="shared" si="25"/>
        <v/>
      </c>
      <c r="AP7" s="13">
        <f t="shared" si="26"/>
        <v>0</v>
      </c>
      <c r="AQ7" s="16">
        <f t="shared" si="27"/>
        <v>0</v>
      </c>
      <c r="AR7" s="19"/>
      <c r="AS7" s="20"/>
      <c r="AT7" s="2" t="str">
        <f t="shared" si="28"/>
        <v/>
      </c>
      <c r="AU7" s="5" t="str">
        <f t="shared" si="29"/>
        <v/>
      </c>
      <c r="AV7" s="16">
        <f t="shared" si="30"/>
        <v>0</v>
      </c>
      <c r="AW7" s="13">
        <f t="shared" si="31"/>
        <v>0</v>
      </c>
    </row>
    <row r="8" spans="1:16384" x14ac:dyDescent="0.25">
      <c r="B8" s="1">
        <f t="shared" si="0"/>
        <v>0</v>
      </c>
      <c r="C8" s="1">
        <f t="shared" si="1"/>
        <v>0</v>
      </c>
      <c r="D8" s="11" t="str">
        <f t="shared" si="2"/>
        <v/>
      </c>
      <c r="E8" s="10" t="str">
        <f t="shared" si="3"/>
        <v/>
      </c>
      <c r="F8" s="8">
        <v>4</v>
      </c>
      <c r="G8" s="18"/>
      <c r="H8" s="19"/>
      <c r="I8" s="20"/>
      <c r="J8" s="2" t="str">
        <f t="shared" si="4"/>
        <v/>
      </c>
      <c r="K8" s="5" t="str">
        <f t="shared" si="5"/>
        <v/>
      </c>
      <c r="L8" s="13">
        <f t="shared" si="6"/>
        <v>0</v>
      </c>
      <c r="M8" s="16">
        <f t="shared" si="7"/>
        <v>0</v>
      </c>
      <c r="N8" s="19"/>
      <c r="O8" s="20"/>
      <c r="P8" s="2" t="str">
        <f t="shared" si="8"/>
        <v/>
      </c>
      <c r="Q8" s="5" t="str">
        <f t="shared" si="9"/>
        <v/>
      </c>
      <c r="R8" s="13">
        <f t="shared" si="10"/>
        <v>0</v>
      </c>
      <c r="S8" s="16">
        <f t="shared" si="11"/>
        <v>0</v>
      </c>
      <c r="T8" s="19"/>
      <c r="U8" s="20"/>
      <c r="V8" s="2" t="str">
        <f t="shared" si="12"/>
        <v/>
      </c>
      <c r="W8" s="5" t="str">
        <f t="shared" si="13"/>
        <v/>
      </c>
      <c r="X8" s="13">
        <f t="shared" si="14"/>
        <v>0</v>
      </c>
      <c r="Y8" s="16">
        <f t="shared" si="15"/>
        <v>0</v>
      </c>
      <c r="Z8" s="19"/>
      <c r="AA8" s="20"/>
      <c r="AB8" s="2" t="str">
        <f t="shared" si="16"/>
        <v/>
      </c>
      <c r="AC8" s="5" t="str">
        <f t="shared" si="17"/>
        <v/>
      </c>
      <c r="AD8" s="13">
        <f t="shared" si="18"/>
        <v>0</v>
      </c>
      <c r="AE8" s="16">
        <f t="shared" si="19"/>
        <v>0</v>
      </c>
      <c r="AF8" s="19"/>
      <c r="AG8" s="20"/>
      <c r="AH8" s="2" t="str">
        <f t="shared" si="20"/>
        <v/>
      </c>
      <c r="AI8" s="5" t="str">
        <f t="shared" si="21"/>
        <v/>
      </c>
      <c r="AJ8" s="13">
        <f t="shared" si="22"/>
        <v>0</v>
      </c>
      <c r="AK8" s="16">
        <f t="shared" si="23"/>
        <v>0</v>
      </c>
      <c r="AL8" s="19"/>
      <c r="AM8" s="20"/>
      <c r="AN8" s="2" t="str">
        <f t="shared" si="24"/>
        <v/>
      </c>
      <c r="AO8" s="5" t="str">
        <f t="shared" si="25"/>
        <v/>
      </c>
      <c r="AP8" s="13">
        <f t="shared" si="26"/>
        <v>0</v>
      </c>
      <c r="AQ8" s="16">
        <f t="shared" si="27"/>
        <v>0</v>
      </c>
      <c r="AR8" s="19"/>
      <c r="AS8" s="20"/>
      <c r="AT8" s="2" t="str">
        <f t="shared" si="28"/>
        <v/>
      </c>
      <c r="AU8" s="5" t="str">
        <f t="shared" si="29"/>
        <v/>
      </c>
      <c r="AV8" s="16">
        <f t="shared" si="30"/>
        <v>0</v>
      </c>
      <c r="AW8" s="13">
        <f t="shared" si="31"/>
        <v>0</v>
      </c>
    </row>
    <row r="9" spans="1:16384" x14ac:dyDescent="0.25">
      <c r="B9" s="1">
        <f t="shared" si="0"/>
        <v>0</v>
      </c>
      <c r="C9" s="1">
        <f t="shared" si="1"/>
        <v>0</v>
      </c>
      <c r="D9" s="11" t="str">
        <f t="shared" si="2"/>
        <v/>
      </c>
      <c r="E9" s="10" t="str">
        <f t="shared" si="3"/>
        <v/>
      </c>
      <c r="F9" s="8">
        <v>5</v>
      </c>
      <c r="G9" s="18"/>
      <c r="H9" s="19"/>
      <c r="I9" s="20"/>
      <c r="J9" s="2" t="str">
        <f t="shared" si="4"/>
        <v/>
      </c>
      <c r="K9" s="5" t="str">
        <f t="shared" si="5"/>
        <v/>
      </c>
      <c r="L9" s="13">
        <f t="shared" si="6"/>
        <v>0</v>
      </c>
      <c r="M9" s="16">
        <f t="shared" si="7"/>
        <v>0</v>
      </c>
      <c r="N9" s="19"/>
      <c r="O9" s="20"/>
      <c r="P9" s="2" t="str">
        <f t="shared" si="8"/>
        <v/>
      </c>
      <c r="Q9" s="5" t="str">
        <f t="shared" si="9"/>
        <v/>
      </c>
      <c r="R9" s="13">
        <f t="shared" si="10"/>
        <v>0</v>
      </c>
      <c r="S9" s="16">
        <f t="shared" si="11"/>
        <v>0</v>
      </c>
      <c r="T9" s="19"/>
      <c r="U9" s="20"/>
      <c r="V9" s="2" t="str">
        <f t="shared" si="12"/>
        <v/>
      </c>
      <c r="W9" s="5" t="str">
        <f t="shared" si="13"/>
        <v/>
      </c>
      <c r="X9" s="13">
        <f t="shared" si="14"/>
        <v>0</v>
      </c>
      <c r="Y9" s="16">
        <f t="shared" si="15"/>
        <v>0</v>
      </c>
      <c r="Z9" s="19"/>
      <c r="AA9" s="20"/>
      <c r="AB9" s="2" t="str">
        <f t="shared" si="16"/>
        <v/>
      </c>
      <c r="AC9" s="5" t="str">
        <f t="shared" si="17"/>
        <v/>
      </c>
      <c r="AD9" s="13">
        <f t="shared" si="18"/>
        <v>0</v>
      </c>
      <c r="AE9" s="16">
        <f t="shared" si="19"/>
        <v>0</v>
      </c>
      <c r="AF9" s="19"/>
      <c r="AG9" s="20"/>
      <c r="AH9" s="2" t="str">
        <f t="shared" si="20"/>
        <v/>
      </c>
      <c r="AI9" s="5" t="str">
        <f t="shared" si="21"/>
        <v/>
      </c>
      <c r="AJ9" s="13">
        <f t="shared" si="22"/>
        <v>0</v>
      </c>
      <c r="AK9" s="16">
        <f t="shared" si="23"/>
        <v>0</v>
      </c>
      <c r="AL9" s="19"/>
      <c r="AM9" s="20"/>
      <c r="AN9" s="2" t="str">
        <f t="shared" si="24"/>
        <v/>
      </c>
      <c r="AO9" s="5" t="str">
        <f t="shared" si="25"/>
        <v/>
      </c>
      <c r="AP9" s="13">
        <f t="shared" si="26"/>
        <v>0</v>
      </c>
      <c r="AQ9" s="16">
        <f t="shared" si="27"/>
        <v>0</v>
      </c>
      <c r="AR9" s="19"/>
      <c r="AS9" s="20"/>
      <c r="AT9" s="2" t="str">
        <f t="shared" si="28"/>
        <v/>
      </c>
      <c r="AU9" s="5" t="str">
        <f t="shared" si="29"/>
        <v/>
      </c>
      <c r="AV9" s="16">
        <f t="shared" si="30"/>
        <v>0</v>
      </c>
      <c r="AW9" s="13">
        <f t="shared" si="31"/>
        <v>0</v>
      </c>
    </row>
    <row r="10" spans="1:16384" x14ac:dyDescent="0.25">
      <c r="B10" s="1">
        <f t="shared" si="0"/>
        <v>0</v>
      </c>
      <c r="C10" s="1">
        <f t="shared" si="1"/>
        <v>0</v>
      </c>
      <c r="D10" s="11" t="str">
        <f t="shared" si="2"/>
        <v/>
      </c>
      <c r="E10" s="10" t="str">
        <f t="shared" si="3"/>
        <v/>
      </c>
      <c r="F10" s="8">
        <v>6</v>
      </c>
      <c r="G10" s="18"/>
      <c r="H10" s="19"/>
      <c r="I10" s="20"/>
      <c r="J10" s="2" t="str">
        <f t="shared" si="4"/>
        <v/>
      </c>
      <c r="K10" s="5" t="str">
        <f t="shared" si="5"/>
        <v/>
      </c>
      <c r="L10" s="13">
        <f t="shared" si="6"/>
        <v>0</v>
      </c>
      <c r="M10" s="16">
        <f t="shared" si="7"/>
        <v>0</v>
      </c>
      <c r="N10" s="19"/>
      <c r="O10" s="20"/>
      <c r="P10" s="2" t="str">
        <f t="shared" si="8"/>
        <v/>
      </c>
      <c r="Q10" s="5" t="str">
        <f t="shared" si="9"/>
        <v/>
      </c>
      <c r="R10" s="13">
        <f t="shared" si="10"/>
        <v>0</v>
      </c>
      <c r="S10" s="16">
        <f t="shared" si="11"/>
        <v>0</v>
      </c>
      <c r="T10" s="19"/>
      <c r="U10" s="20"/>
      <c r="V10" s="2" t="str">
        <f t="shared" si="12"/>
        <v/>
      </c>
      <c r="W10" s="5" t="str">
        <f t="shared" si="13"/>
        <v/>
      </c>
      <c r="X10" s="13">
        <f t="shared" si="14"/>
        <v>0</v>
      </c>
      <c r="Y10" s="16">
        <f t="shared" si="15"/>
        <v>0</v>
      </c>
      <c r="Z10" s="19"/>
      <c r="AA10" s="20"/>
      <c r="AB10" s="2" t="str">
        <f t="shared" si="16"/>
        <v/>
      </c>
      <c r="AC10" s="5" t="str">
        <f t="shared" si="17"/>
        <v/>
      </c>
      <c r="AD10" s="13">
        <f t="shared" si="18"/>
        <v>0</v>
      </c>
      <c r="AE10" s="16">
        <f t="shared" si="19"/>
        <v>0</v>
      </c>
      <c r="AF10" s="19"/>
      <c r="AG10" s="20"/>
      <c r="AH10" s="2" t="str">
        <f t="shared" si="20"/>
        <v/>
      </c>
      <c r="AI10" s="5" t="str">
        <f t="shared" si="21"/>
        <v/>
      </c>
      <c r="AJ10" s="13">
        <f t="shared" si="22"/>
        <v>0</v>
      </c>
      <c r="AK10" s="16">
        <f t="shared" si="23"/>
        <v>0</v>
      </c>
      <c r="AL10" s="19"/>
      <c r="AM10" s="20"/>
      <c r="AN10" s="2" t="str">
        <f t="shared" si="24"/>
        <v/>
      </c>
      <c r="AO10" s="5" t="str">
        <f t="shared" si="25"/>
        <v/>
      </c>
      <c r="AP10" s="13">
        <f t="shared" si="26"/>
        <v>0</v>
      </c>
      <c r="AQ10" s="16">
        <f t="shared" si="27"/>
        <v>0</v>
      </c>
      <c r="AR10" s="19"/>
      <c r="AS10" s="20"/>
      <c r="AT10" s="2" t="str">
        <f t="shared" si="28"/>
        <v/>
      </c>
      <c r="AU10" s="5" t="str">
        <f t="shared" si="29"/>
        <v/>
      </c>
      <c r="AV10" s="16">
        <f t="shared" si="30"/>
        <v>0</v>
      </c>
      <c r="AW10" s="13">
        <f t="shared" si="31"/>
        <v>0</v>
      </c>
    </row>
    <row r="11" spans="1:16384" x14ac:dyDescent="0.25">
      <c r="B11" s="1">
        <f t="shared" si="0"/>
        <v>0</v>
      </c>
      <c r="C11" s="1">
        <f t="shared" si="1"/>
        <v>0</v>
      </c>
      <c r="D11" s="11" t="str">
        <f t="shared" si="2"/>
        <v/>
      </c>
      <c r="E11" s="10" t="str">
        <f t="shared" si="3"/>
        <v/>
      </c>
      <c r="F11" s="8">
        <v>7</v>
      </c>
      <c r="G11" s="18"/>
      <c r="H11" s="19"/>
      <c r="I11" s="20"/>
      <c r="J11" s="2" t="str">
        <f t="shared" si="4"/>
        <v/>
      </c>
      <c r="K11" s="5" t="str">
        <f t="shared" si="5"/>
        <v/>
      </c>
      <c r="L11" s="13">
        <f t="shared" si="6"/>
        <v>0</v>
      </c>
      <c r="M11" s="16">
        <f t="shared" si="7"/>
        <v>0</v>
      </c>
      <c r="N11" s="19"/>
      <c r="O11" s="20"/>
      <c r="P11" s="2" t="str">
        <f t="shared" si="8"/>
        <v/>
      </c>
      <c r="Q11" s="5" t="str">
        <f t="shared" si="9"/>
        <v/>
      </c>
      <c r="R11" s="13">
        <f t="shared" si="10"/>
        <v>0</v>
      </c>
      <c r="S11" s="16">
        <f t="shared" si="11"/>
        <v>0</v>
      </c>
      <c r="T11" s="19"/>
      <c r="U11" s="20"/>
      <c r="V11" s="2" t="str">
        <f t="shared" si="12"/>
        <v/>
      </c>
      <c r="W11" s="5" t="str">
        <f t="shared" si="13"/>
        <v/>
      </c>
      <c r="X11" s="13">
        <f t="shared" si="14"/>
        <v>0</v>
      </c>
      <c r="Y11" s="16">
        <f t="shared" si="15"/>
        <v>0</v>
      </c>
      <c r="Z11" s="19"/>
      <c r="AA11" s="20"/>
      <c r="AB11" s="2" t="str">
        <f t="shared" si="16"/>
        <v/>
      </c>
      <c r="AC11" s="5" t="str">
        <f t="shared" si="17"/>
        <v/>
      </c>
      <c r="AD11" s="13">
        <f t="shared" si="18"/>
        <v>0</v>
      </c>
      <c r="AE11" s="16">
        <f t="shared" si="19"/>
        <v>0</v>
      </c>
      <c r="AF11" s="19"/>
      <c r="AG11" s="20"/>
      <c r="AH11" s="2" t="str">
        <f t="shared" si="20"/>
        <v/>
      </c>
      <c r="AI11" s="5" t="str">
        <f t="shared" si="21"/>
        <v/>
      </c>
      <c r="AJ11" s="13">
        <f t="shared" si="22"/>
        <v>0</v>
      </c>
      <c r="AK11" s="16">
        <f t="shared" si="23"/>
        <v>0</v>
      </c>
      <c r="AL11" s="19"/>
      <c r="AM11" s="20"/>
      <c r="AN11" s="2" t="str">
        <f t="shared" si="24"/>
        <v/>
      </c>
      <c r="AO11" s="5" t="str">
        <f t="shared" si="25"/>
        <v/>
      </c>
      <c r="AP11" s="13">
        <f t="shared" si="26"/>
        <v>0</v>
      </c>
      <c r="AQ11" s="16">
        <f t="shared" si="27"/>
        <v>0</v>
      </c>
      <c r="AR11" s="19"/>
      <c r="AS11" s="20"/>
      <c r="AT11" s="2" t="str">
        <f t="shared" si="28"/>
        <v/>
      </c>
      <c r="AU11" s="5" t="str">
        <f t="shared" si="29"/>
        <v/>
      </c>
      <c r="AV11" s="16">
        <f t="shared" si="30"/>
        <v>0</v>
      </c>
      <c r="AW11" s="13">
        <f t="shared" si="31"/>
        <v>0</v>
      </c>
    </row>
    <row r="12" spans="1:16384" x14ac:dyDescent="0.25">
      <c r="B12" s="1">
        <f t="shared" si="0"/>
        <v>0</v>
      </c>
      <c r="C12" s="1">
        <f t="shared" si="1"/>
        <v>0</v>
      </c>
      <c r="D12" s="11" t="str">
        <f t="shared" si="2"/>
        <v/>
      </c>
      <c r="E12" s="10" t="str">
        <f t="shared" si="3"/>
        <v/>
      </c>
      <c r="F12" s="8">
        <v>8</v>
      </c>
      <c r="G12" s="18"/>
      <c r="H12" s="19"/>
      <c r="I12" s="20"/>
      <c r="J12" s="2" t="str">
        <f t="shared" si="4"/>
        <v/>
      </c>
      <c r="K12" s="5" t="str">
        <f t="shared" si="5"/>
        <v/>
      </c>
      <c r="L12" s="13">
        <f t="shared" si="6"/>
        <v>0</v>
      </c>
      <c r="M12" s="16">
        <f t="shared" si="7"/>
        <v>0</v>
      </c>
      <c r="N12" s="19"/>
      <c r="O12" s="20"/>
      <c r="P12" s="2" t="str">
        <f t="shared" si="8"/>
        <v/>
      </c>
      <c r="Q12" s="5" t="str">
        <f t="shared" si="9"/>
        <v/>
      </c>
      <c r="R12" s="13">
        <f t="shared" si="10"/>
        <v>0</v>
      </c>
      <c r="S12" s="16">
        <f t="shared" si="11"/>
        <v>0</v>
      </c>
      <c r="T12" s="19"/>
      <c r="U12" s="20"/>
      <c r="V12" s="2" t="str">
        <f t="shared" si="12"/>
        <v/>
      </c>
      <c r="W12" s="5" t="str">
        <f t="shared" si="13"/>
        <v/>
      </c>
      <c r="X12" s="13">
        <f t="shared" si="14"/>
        <v>0</v>
      </c>
      <c r="Y12" s="16">
        <f t="shared" si="15"/>
        <v>0</v>
      </c>
      <c r="Z12" s="19"/>
      <c r="AA12" s="20"/>
      <c r="AB12" s="2" t="str">
        <f t="shared" si="16"/>
        <v/>
      </c>
      <c r="AC12" s="5" t="str">
        <f t="shared" si="17"/>
        <v/>
      </c>
      <c r="AD12" s="13">
        <f t="shared" si="18"/>
        <v>0</v>
      </c>
      <c r="AE12" s="16">
        <f t="shared" si="19"/>
        <v>0</v>
      </c>
      <c r="AF12" s="19"/>
      <c r="AG12" s="20"/>
      <c r="AH12" s="2" t="str">
        <f t="shared" si="20"/>
        <v/>
      </c>
      <c r="AI12" s="5" t="str">
        <f t="shared" si="21"/>
        <v/>
      </c>
      <c r="AJ12" s="13">
        <f t="shared" si="22"/>
        <v>0</v>
      </c>
      <c r="AK12" s="16">
        <f t="shared" si="23"/>
        <v>0</v>
      </c>
      <c r="AL12" s="19"/>
      <c r="AM12" s="20"/>
      <c r="AN12" s="2" t="str">
        <f t="shared" si="24"/>
        <v/>
      </c>
      <c r="AO12" s="5" t="str">
        <f t="shared" si="25"/>
        <v/>
      </c>
      <c r="AP12" s="13">
        <f t="shared" si="26"/>
        <v>0</v>
      </c>
      <c r="AQ12" s="16">
        <f t="shared" si="27"/>
        <v>0</v>
      </c>
      <c r="AR12" s="19"/>
      <c r="AS12" s="20"/>
      <c r="AT12" s="2" t="str">
        <f t="shared" si="28"/>
        <v/>
      </c>
      <c r="AU12" s="5" t="str">
        <f t="shared" si="29"/>
        <v/>
      </c>
      <c r="AV12" s="16">
        <f t="shared" si="30"/>
        <v>0</v>
      </c>
      <c r="AW12" s="13">
        <f t="shared" si="31"/>
        <v>0</v>
      </c>
    </row>
    <row r="13" spans="1:16384" x14ac:dyDescent="0.25">
      <c r="B13" s="1">
        <f t="shared" si="0"/>
        <v>0</v>
      </c>
      <c r="C13" s="1">
        <f t="shared" si="1"/>
        <v>0</v>
      </c>
      <c r="D13" s="11" t="str">
        <f t="shared" si="2"/>
        <v/>
      </c>
      <c r="E13" s="10" t="str">
        <f t="shared" si="3"/>
        <v/>
      </c>
      <c r="F13" s="8">
        <v>9</v>
      </c>
      <c r="G13" s="18"/>
      <c r="H13" s="19"/>
      <c r="I13" s="20"/>
      <c r="J13" s="2" t="str">
        <f t="shared" si="4"/>
        <v/>
      </c>
      <c r="K13" s="5" t="str">
        <f t="shared" si="5"/>
        <v/>
      </c>
      <c r="L13" s="13">
        <f t="shared" si="6"/>
        <v>0</v>
      </c>
      <c r="M13" s="16">
        <f t="shared" si="7"/>
        <v>0</v>
      </c>
      <c r="N13" s="19"/>
      <c r="O13" s="20"/>
      <c r="P13" s="2" t="str">
        <f t="shared" si="8"/>
        <v/>
      </c>
      <c r="Q13" s="5" t="str">
        <f t="shared" si="9"/>
        <v/>
      </c>
      <c r="R13" s="13">
        <f t="shared" si="10"/>
        <v>0</v>
      </c>
      <c r="S13" s="16">
        <f t="shared" si="11"/>
        <v>0</v>
      </c>
      <c r="T13" s="19"/>
      <c r="U13" s="20"/>
      <c r="V13" s="2" t="str">
        <f t="shared" si="12"/>
        <v/>
      </c>
      <c r="W13" s="5" t="str">
        <f t="shared" si="13"/>
        <v/>
      </c>
      <c r="X13" s="13">
        <f t="shared" si="14"/>
        <v>0</v>
      </c>
      <c r="Y13" s="16">
        <f t="shared" si="15"/>
        <v>0</v>
      </c>
      <c r="Z13" s="19"/>
      <c r="AA13" s="20"/>
      <c r="AB13" s="2" t="str">
        <f t="shared" si="16"/>
        <v/>
      </c>
      <c r="AC13" s="5" t="str">
        <f t="shared" si="17"/>
        <v/>
      </c>
      <c r="AD13" s="13">
        <f t="shared" si="18"/>
        <v>0</v>
      </c>
      <c r="AE13" s="16">
        <f t="shared" si="19"/>
        <v>0</v>
      </c>
      <c r="AF13" s="19"/>
      <c r="AG13" s="20"/>
      <c r="AH13" s="2" t="str">
        <f t="shared" si="20"/>
        <v/>
      </c>
      <c r="AI13" s="5" t="str">
        <f t="shared" si="21"/>
        <v/>
      </c>
      <c r="AJ13" s="13">
        <f t="shared" si="22"/>
        <v>0</v>
      </c>
      <c r="AK13" s="16">
        <f t="shared" si="23"/>
        <v>0</v>
      </c>
      <c r="AL13" s="19"/>
      <c r="AM13" s="20"/>
      <c r="AN13" s="2" t="str">
        <f t="shared" si="24"/>
        <v/>
      </c>
      <c r="AO13" s="5" t="str">
        <f t="shared" si="25"/>
        <v/>
      </c>
      <c r="AP13" s="13">
        <f t="shared" si="26"/>
        <v>0</v>
      </c>
      <c r="AQ13" s="16">
        <f t="shared" si="27"/>
        <v>0</v>
      </c>
      <c r="AR13" s="19"/>
      <c r="AS13" s="20"/>
      <c r="AT13" s="2" t="str">
        <f t="shared" si="28"/>
        <v/>
      </c>
      <c r="AU13" s="5" t="str">
        <f t="shared" si="29"/>
        <v/>
      </c>
      <c r="AV13" s="16">
        <f t="shared" si="30"/>
        <v>0</v>
      </c>
      <c r="AW13" s="13">
        <f t="shared" si="31"/>
        <v>0</v>
      </c>
    </row>
    <row r="14" spans="1:16384" x14ac:dyDescent="0.25">
      <c r="B14" s="1">
        <f t="shared" si="0"/>
        <v>0</v>
      </c>
      <c r="C14" s="1">
        <f t="shared" si="1"/>
        <v>0</v>
      </c>
      <c r="D14" s="11" t="str">
        <f t="shared" si="2"/>
        <v/>
      </c>
      <c r="E14" s="10" t="str">
        <f t="shared" si="3"/>
        <v/>
      </c>
      <c r="F14" s="8">
        <v>10</v>
      </c>
      <c r="G14" s="18"/>
      <c r="H14" s="19"/>
      <c r="I14" s="20"/>
      <c r="J14" s="2" t="str">
        <f t="shared" si="4"/>
        <v/>
      </c>
      <c r="K14" s="5" t="str">
        <f t="shared" si="5"/>
        <v/>
      </c>
      <c r="L14" s="13">
        <f t="shared" si="6"/>
        <v>0</v>
      </c>
      <c r="M14" s="16">
        <f t="shared" si="7"/>
        <v>0</v>
      </c>
      <c r="N14" s="19"/>
      <c r="O14" s="20"/>
      <c r="P14" s="2" t="str">
        <f t="shared" si="8"/>
        <v/>
      </c>
      <c r="Q14" s="5" t="str">
        <f t="shared" si="9"/>
        <v/>
      </c>
      <c r="R14" s="13">
        <f t="shared" si="10"/>
        <v>0</v>
      </c>
      <c r="S14" s="16">
        <f t="shared" si="11"/>
        <v>0</v>
      </c>
      <c r="T14" s="19"/>
      <c r="U14" s="20"/>
      <c r="V14" s="2" t="str">
        <f t="shared" si="12"/>
        <v/>
      </c>
      <c r="W14" s="5" t="str">
        <f t="shared" si="13"/>
        <v/>
      </c>
      <c r="X14" s="13">
        <f t="shared" si="14"/>
        <v>0</v>
      </c>
      <c r="Y14" s="16">
        <f t="shared" si="15"/>
        <v>0</v>
      </c>
      <c r="Z14" s="19"/>
      <c r="AA14" s="20"/>
      <c r="AB14" s="2" t="str">
        <f t="shared" si="16"/>
        <v/>
      </c>
      <c r="AC14" s="5" t="str">
        <f t="shared" si="17"/>
        <v/>
      </c>
      <c r="AD14" s="13">
        <f t="shared" si="18"/>
        <v>0</v>
      </c>
      <c r="AE14" s="16">
        <f t="shared" si="19"/>
        <v>0</v>
      </c>
      <c r="AF14" s="19"/>
      <c r="AG14" s="20"/>
      <c r="AH14" s="2" t="str">
        <f t="shared" si="20"/>
        <v/>
      </c>
      <c r="AI14" s="5" t="str">
        <f t="shared" si="21"/>
        <v/>
      </c>
      <c r="AJ14" s="13">
        <f t="shared" si="22"/>
        <v>0</v>
      </c>
      <c r="AK14" s="16">
        <f t="shared" si="23"/>
        <v>0</v>
      </c>
      <c r="AL14" s="19"/>
      <c r="AM14" s="20"/>
      <c r="AN14" s="2" t="str">
        <f t="shared" si="24"/>
        <v/>
      </c>
      <c r="AO14" s="5" t="str">
        <f t="shared" si="25"/>
        <v/>
      </c>
      <c r="AP14" s="13">
        <f t="shared" si="26"/>
        <v>0</v>
      </c>
      <c r="AQ14" s="16">
        <f t="shared" si="27"/>
        <v>0</v>
      </c>
      <c r="AR14" s="19"/>
      <c r="AS14" s="20"/>
      <c r="AT14" s="2" t="str">
        <f t="shared" si="28"/>
        <v/>
      </c>
      <c r="AU14" s="5" t="str">
        <f t="shared" si="29"/>
        <v/>
      </c>
      <c r="AV14" s="16">
        <f t="shared" si="30"/>
        <v>0</v>
      </c>
      <c r="AW14" s="13">
        <f t="shared" si="31"/>
        <v>0</v>
      </c>
    </row>
    <row r="15" spans="1:16384" x14ac:dyDescent="0.25">
      <c r="B15" s="1">
        <f t="shared" si="0"/>
        <v>0</v>
      </c>
      <c r="C15" s="1">
        <f t="shared" si="1"/>
        <v>0</v>
      </c>
      <c r="D15" s="11" t="str">
        <f t="shared" si="2"/>
        <v/>
      </c>
      <c r="E15" s="10" t="str">
        <f t="shared" si="3"/>
        <v/>
      </c>
      <c r="F15" s="8">
        <v>11</v>
      </c>
      <c r="G15" s="18"/>
      <c r="H15" s="19"/>
      <c r="I15" s="20"/>
      <c r="J15" s="2" t="str">
        <f t="shared" si="4"/>
        <v/>
      </c>
      <c r="K15" s="5" t="str">
        <f t="shared" si="5"/>
        <v/>
      </c>
      <c r="L15" s="13">
        <f t="shared" si="6"/>
        <v>0</v>
      </c>
      <c r="M15" s="16">
        <f t="shared" si="7"/>
        <v>0</v>
      </c>
      <c r="N15" s="19"/>
      <c r="O15" s="20"/>
      <c r="P15" s="2" t="str">
        <f t="shared" si="8"/>
        <v/>
      </c>
      <c r="Q15" s="5" t="str">
        <f t="shared" si="9"/>
        <v/>
      </c>
      <c r="R15" s="13">
        <f t="shared" si="10"/>
        <v>0</v>
      </c>
      <c r="S15" s="16">
        <f t="shared" si="11"/>
        <v>0</v>
      </c>
      <c r="T15" s="19"/>
      <c r="U15" s="20"/>
      <c r="V15" s="2" t="str">
        <f t="shared" si="12"/>
        <v/>
      </c>
      <c r="W15" s="5" t="str">
        <f t="shared" si="13"/>
        <v/>
      </c>
      <c r="X15" s="13">
        <f t="shared" si="14"/>
        <v>0</v>
      </c>
      <c r="Y15" s="16">
        <f t="shared" si="15"/>
        <v>0</v>
      </c>
      <c r="Z15" s="19"/>
      <c r="AA15" s="20"/>
      <c r="AB15" s="2" t="str">
        <f t="shared" si="16"/>
        <v/>
      </c>
      <c r="AC15" s="5" t="str">
        <f t="shared" si="17"/>
        <v/>
      </c>
      <c r="AD15" s="13">
        <f t="shared" si="18"/>
        <v>0</v>
      </c>
      <c r="AE15" s="16">
        <f t="shared" si="19"/>
        <v>0</v>
      </c>
      <c r="AF15" s="19"/>
      <c r="AG15" s="20"/>
      <c r="AH15" s="2" t="str">
        <f t="shared" si="20"/>
        <v/>
      </c>
      <c r="AI15" s="5" t="str">
        <f t="shared" si="21"/>
        <v/>
      </c>
      <c r="AJ15" s="13">
        <f t="shared" si="22"/>
        <v>0</v>
      </c>
      <c r="AK15" s="16">
        <f t="shared" si="23"/>
        <v>0</v>
      </c>
      <c r="AL15" s="19"/>
      <c r="AM15" s="20"/>
      <c r="AN15" s="2" t="str">
        <f t="shared" si="24"/>
        <v/>
      </c>
      <c r="AO15" s="5" t="str">
        <f t="shared" si="25"/>
        <v/>
      </c>
      <c r="AP15" s="13">
        <f t="shared" si="26"/>
        <v>0</v>
      </c>
      <c r="AQ15" s="16">
        <f t="shared" si="27"/>
        <v>0</v>
      </c>
      <c r="AR15" s="19"/>
      <c r="AS15" s="20"/>
      <c r="AT15" s="2" t="str">
        <f t="shared" si="28"/>
        <v/>
      </c>
      <c r="AU15" s="5" t="str">
        <f t="shared" si="29"/>
        <v/>
      </c>
      <c r="AV15" s="16">
        <f t="shared" si="30"/>
        <v>0</v>
      </c>
      <c r="AW15" s="13">
        <f t="shared" si="31"/>
        <v>0</v>
      </c>
    </row>
    <row r="16" spans="1:16384" x14ac:dyDescent="0.25">
      <c r="B16" s="1">
        <f t="shared" si="0"/>
        <v>0</v>
      </c>
      <c r="C16" s="1">
        <f t="shared" si="1"/>
        <v>0</v>
      </c>
      <c r="D16" s="11" t="str">
        <f t="shared" si="2"/>
        <v/>
      </c>
      <c r="E16" s="10" t="str">
        <f t="shared" si="3"/>
        <v/>
      </c>
      <c r="F16" s="8">
        <v>12</v>
      </c>
      <c r="G16" s="18"/>
      <c r="H16" s="19"/>
      <c r="I16" s="20"/>
      <c r="J16" s="2" t="str">
        <f t="shared" si="4"/>
        <v/>
      </c>
      <c r="K16" s="5" t="str">
        <f t="shared" si="5"/>
        <v/>
      </c>
      <c r="L16" s="13">
        <f t="shared" si="6"/>
        <v>0</v>
      </c>
      <c r="M16" s="16">
        <f t="shared" si="7"/>
        <v>0</v>
      </c>
      <c r="N16" s="19"/>
      <c r="O16" s="20"/>
      <c r="P16" s="2" t="str">
        <f t="shared" si="8"/>
        <v/>
      </c>
      <c r="Q16" s="5" t="str">
        <f t="shared" si="9"/>
        <v/>
      </c>
      <c r="R16" s="13">
        <f t="shared" si="10"/>
        <v>0</v>
      </c>
      <c r="S16" s="16">
        <f t="shared" si="11"/>
        <v>0</v>
      </c>
      <c r="T16" s="19"/>
      <c r="U16" s="20"/>
      <c r="V16" s="2" t="str">
        <f t="shared" si="12"/>
        <v/>
      </c>
      <c r="W16" s="5" t="str">
        <f t="shared" si="13"/>
        <v/>
      </c>
      <c r="X16" s="13">
        <f t="shared" si="14"/>
        <v>0</v>
      </c>
      <c r="Y16" s="16">
        <f t="shared" si="15"/>
        <v>0</v>
      </c>
      <c r="Z16" s="19"/>
      <c r="AA16" s="20"/>
      <c r="AB16" s="2" t="str">
        <f t="shared" si="16"/>
        <v/>
      </c>
      <c r="AC16" s="5" t="str">
        <f t="shared" si="17"/>
        <v/>
      </c>
      <c r="AD16" s="13">
        <f t="shared" si="18"/>
        <v>0</v>
      </c>
      <c r="AE16" s="16">
        <f t="shared" si="19"/>
        <v>0</v>
      </c>
      <c r="AF16" s="19"/>
      <c r="AG16" s="20"/>
      <c r="AH16" s="2" t="str">
        <f t="shared" si="20"/>
        <v/>
      </c>
      <c r="AI16" s="5" t="str">
        <f t="shared" si="21"/>
        <v/>
      </c>
      <c r="AJ16" s="13">
        <f t="shared" si="22"/>
        <v>0</v>
      </c>
      <c r="AK16" s="16">
        <f t="shared" si="23"/>
        <v>0</v>
      </c>
      <c r="AL16" s="19"/>
      <c r="AM16" s="20"/>
      <c r="AN16" s="2" t="str">
        <f t="shared" si="24"/>
        <v/>
      </c>
      <c r="AO16" s="5" t="str">
        <f t="shared" si="25"/>
        <v/>
      </c>
      <c r="AP16" s="13">
        <f t="shared" si="26"/>
        <v>0</v>
      </c>
      <c r="AQ16" s="16">
        <f t="shared" si="27"/>
        <v>0</v>
      </c>
      <c r="AR16" s="19"/>
      <c r="AS16" s="20"/>
      <c r="AT16" s="2" t="str">
        <f t="shared" si="28"/>
        <v/>
      </c>
      <c r="AU16" s="5" t="str">
        <f t="shared" si="29"/>
        <v/>
      </c>
      <c r="AV16" s="16">
        <f t="shared" si="30"/>
        <v>0</v>
      </c>
      <c r="AW16" s="13">
        <f t="shared" si="31"/>
        <v>0</v>
      </c>
    </row>
    <row r="17" spans="2:49" x14ac:dyDescent="0.25">
      <c r="B17" s="1">
        <f t="shared" si="0"/>
        <v>0</v>
      </c>
      <c r="C17" s="1">
        <f t="shared" si="1"/>
        <v>0</v>
      </c>
      <c r="D17" s="11" t="str">
        <f t="shared" si="2"/>
        <v/>
      </c>
      <c r="E17" s="10" t="str">
        <f t="shared" si="3"/>
        <v/>
      </c>
      <c r="F17" s="8">
        <v>13</v>
      </c>
      <c r="G17" s="18"/>
      <c r="H17" s="19"/>
      <c r="I17" s="20"/>
      <c r="J17" s="2" t="str">
        <f t="shared" si="4"/>
        <v/>
      </c>
      <c r="K17" s="5" t="str">
        <f t="shared" si="5"/>
        <v/>
      </c>
      <c r="L17" s="13">
        <f t="shared" si="6"/>
        <v>0</v>
      </c>
      <c r="M17" s="16">
        <f t="shared" si="7"/>
        <v>0</v>
      </c>
      <c r="N17" s="19"/>
      <c r="O17" s="20"/>
      <c r="P17" s="2" t="str">
        <f t="shared" si="8"/>
        <v/>
      </c>
      <c r="Q17" s="5" t="str">
        <f t="shared" si="9"/>
        <v/>
      </c>
      <c r="R17" s="13">
        <f t="shared" si="10"/>
        <v>0</v>
      </c>
      <c r="S17" s="16">
        <f t="shared" si="11"/>
        <v>0</v>
      </c>
      <c r="T17" s="19"/>
      <c r="U17" s="20"/>
      <c r="V17" s="2" t="str">
        <f t="shared" si="12"/>
        <v/>
      </c>
      <c r="W17" s="5" t="str">
        <f t="shared" si="13"/>
        <v/>
      </c>
      <c r="X17" s="13">
        <f t="shared" si="14"/>
        <v>0</v>
      </c>
      <c r="Y17" s="16">
        <f t="shared" si="15"/>
        <v>0</v>
      </c>
      <c r="Z17" s="19"/>
      <c r="AA17" s="20"/>
      <c r="AB17" s="2" t="str">
        <f t="shared" si="16"/>
        <v/>
      </c>
      <c r="AC17" s="5" t="str">
        <f t="shared" si="17"/>
        <v/>
      </c>
      <c r="AD17" s="13">
        <f t="shared" si="18"/>
        <v>0</v>
      </c>
      <c r="AE17" s="16">
        <f t="shared" si="19"/>
        <v>0</v>
      </c>
      <c r="AF17" s="19"/>
      <c r="AG17" s="20"/>
      <c r="AH17" s="2" t="str">
        <f t="shared" si="20"/>
        <v/>
      </c>
      <c r="AI17" s="5" t="str">
        <f t="shared" si="21"/>
        <v/>
      </c>
      <c r="AJ17" s="13">
        <f t="shared" si="22"/>
        <v>0</v>
      </c>
      <c r="AK17" s="16">
        <f t="shared" si="23"/>
        <v>0</v>
      </c>
      <c r="AL17" s="19"/>
      <c r="AM17" s="20"/>
      <c r="AN17" s="2" t="str">
        <f t="shared" si="24"/>
        <v/>
      </c>
      <c r="AO17" s="5" t="str">
        <f t="shared" si="25"/>
        <v/>
      </c>
      <c r="AP17" s="13">
        <f t="shared" si="26"/>
        <v>0</v>
      </c>
      <c r="AQ17" s="16">
        <f t="shared" si="27"/>
        <v>0</v>
      </c>
      <c r="AR17" s="19"/>
      <c r="AS17" s="20"/>
      <c r="AT17" s="2" t="str">
        <f t="shared" si="28"/>
        <v/>
      </c>
      <c r="AU17" s="5" t="str">
        <f t="shared" si="29"/>
        <v/>
      </c>
      <c r="AV17" s="16">
        <f t="shared" si="30"/>
        <v>0</v>
      </c>
      <c r="AW17" s="13">
        <f t="shared" si="31"/>
        <v>0</v>
      </c>
    </row>
    <row r="18" spans="2:49" x14ac:dyDescent="0.25">
      <c r="B18" s="1">
        <f t="shared" si="0"/>
        <v>0</v>
      </c>
      <c r="C18" s="1">
        <f t="shared" si="1"/>
        <v>0</v>
      </c>
      <c r="D18" s="11" t="str">
        <f t="shared" si="2"/>
        <v/>
      </c>
      <c r="E18" s="10" t="str">
        <f t="shared" si="3"/>
        <v/>
      </c>
      <c r="F18" s="8">
        <v>14</v>
      </c>
      <c r="G18" s="18"/>
      <c r="H18" s="19"/>
      <c r="I18" s="20"/>
      <c r="J18" s="2" t="str">
        <f t="shared" si="4"/>
        <v/>
      </c>
      <c r="K18" s="5" t="str">
        <f t="shared" si="5"/>
        <v/>
      </c>
      <c r="L18" s="13">
        <f t="shared" si="6"/>
        <v>0</v>
      </c>
      <c r="M18" s="16">
        <f t="shared" si="7"/>
        <v>0</v>
      </c>
      <c r="N18" s="19"/>
      <c r="O18" s="20"/>
      <c r="P18" s="2" t="str">
        <f t="shared" si="8"/>
        <v/>
      </c>
      <c r="Q18" s="5" t="str">
        <f t="shared" si="9"/>
        <v/>
      </c>
      <c r="R18" s="13">
        <f t="shared" si="10"/>
        <v>0</v>
      </c>
      <c r="S18" s="16">
        <f t="shared" si="11"/>
        <v>0</v>
      </c>
      <c r="T18" s="19"/>
      <c r="U18" s="20"/>
      <c r="V18" s="2" t="str">
        <f t="shared" si="12"/>
        <v/>
      </c>
      <c r="W18" s="5" t="str">
        <f t="shared" si="13"/>
        <v/>
      </c>
      <c r="X18" s="13">
        <f t="shared" si="14"/>
        <v>0</v>
      </c>
      <c r="Y18" s="16">
        <f t="shared" si="15"/>
        <v>0</v>
      </c>
      <c r="Z18" s="19"/>
      <c r="AA18" s="20"/>
      <c r="AB18" s="2" t="str">
        <f t="shared" si="16"/>
        <v/>
      </c>
      <c r="AC18" s="5" t="str">
        <f t="shared" si="17"/>
        <v/>
      </c>
      <c r="AD18" s="13">
        <f t="shared" si="18"/>
        <v>0</v>
      </c>
      <c r="AE18" s="16">
        <f t="shared" si="19"/>
        <v>0</v>
      </c>
      <c r="AF18" s="19"/>
      <c r="AG18" s="20"/>
      <c r="AH18" s="2" t="str">
        <f t="shared" si="20"/>
        <v/>
      </c>
      <c r="AI18" s="5" t="str">
        <f t="shared" si="21"/>
        <v/>
      </c>
      <c r="AJ18" s="13">
        <f t="shared" si="22"/>
        <v>0</v>
      </c>
      <c r="AK18" s="16">
        <f t="shared" si="23"/>
        <v>0</v>
      </c>
      <c r="AL18" s="19"/>
      <c r="AM18" s="20"/>
      <c r="AN18" s="2" t="str">
        <f t="shared" si="24"/>
        <v/>
      </c>
      <c r="AO18" s="5" t="str">
        <f t="shared" si="25"/>
        <v/>
      </c>
      <c r="AP18" s="13">
        <f t="shared" si="26"/>
        <v>0</v>
      </c>
      <c r="AQ18" s="16">
        <f t="shared" si="27"/>
        <v>0</v>
      </c>
      <c r="AR18" s="19"/>
      <c r="AS18" s="20"/>
      <c r="AT18" s="2" t="str">
        <f t="shared" si="28"/>
        <v/>
      </c>
      <c r="AU18" s="5" t="str">
        <f t="shared" si="29"/>
        <v/>
      </c>
      <c r="AV18" s="16">
        <f t="shared" si="30"/>
        <v>0</v>
      </c>
      <c r="AW18" s="13">
        <f t="shared" si="31"/>
        <v>0</v>
      </c>
    </row>
    <row r="19" spans="2:49" x14ac:dyDescent="0.25">
      <c r="B19" s="1">
        <f t="shared" si="0"/>
        <v>0</v>
      </c>
      <c r="C19" s="1">
        <f t="shared" si="1"/>
        <v>0</v>
      </c>
      <c r="D19" s="11" t="str">
        <f t="shared" si="2"/>
        <v/>
      </c>
      <c r="E19" s="10" t="str">
        <f t="shared" si="3"/>
        <v/>
      </c>
      <c r="F19" s="8">
        <v>15</v>
      </c>
      <c r="G19" s="18"/>
      <c r="H19" s="19"/>
      <c r="I19" s="20"/>
      <c r="J19" s="2" t="str">
        <f t="shared" si="4"/>
        <v/>
      </c>
      <c r="K19" s="5" t="str">
        <f t="shared" si="5"/>
        <v/>
      </c>
      <c r="L19" s="13">
        <f t="shared" si="6"/>
        <v>0</v>
      </c>
      <c r="M19" s="16">
        <f t="shared" si="7"/>
        <v>0</v>
      </c>
      <c r="N19" s="19"/>
      <c r="O19" s="20"/>
      <c r="P19" s="2" t="str">
        <f t="shared" si="8"/>
        <v/>
      </c>
      <c r="Q19" s="5" t="str">
        <f t="shared" si="9"/>
        <v/>
      </c>
      <c r="R19" s="13">
        <f t="shared" si="10"/>
        <v>0</v>
      </c>
      <c r="S19" s="16">
        <f t="shared" si="11"/>
        <v>0</v>
      </c>
      <c r="T19" s="19"/>
      <c r="U19" s="20"/>
      <c r="V19" s="2" t="str">
        <f t="shared" si="12"/>
        <v/>
      </c>
      <c r="W19" s="5" t="str">
        <f t="shared" si="13"/>
        <v/>
      </c>
      <c r="X19" s="13">
        <f t="shared" si="14"/>
        <v>0</v>
      </c>
      <c r="Y19" s="16">
        <f t="shared" si="15"/>
        <v>0</v>
      </c>
      <c r="Z19" s="19"/>
      <c r="AA19" s="20"/>
      <c r="AB19" s="2" t="str">
        <f t="shared" si="16"/>
        <v/>
      </c>
      <c r="AC19" s="5" t="str">
        <f t="shared" si="17"/>
        <v/>
      </c>
      <c r="AD19" s="13">
        <f t="shared" si="18"/>
        <v>0</v>
      </c>
      <c r="AE19" s="16">
        <f t="shared" si="19"/>
        <v>0</v>
      </c>
      <c r="AF19" s="19"/>
      <c r="AG19" s="20"/>
      <c r="AH19" s="2" t="str">
        <f t="shared" si="20"/>
        <v/>
      </c>
      <c r="AI19" s="5" t="str">
        <f t="shared" si="21"/>
        <v/>
      </c>
      <c r="AJ19" s="13">
        <f t="shared" si="22"/>
        <v>0</v>
      </c>
      <c r="AK19" s="16">
        <f t="shared" si="23"/>
        <v>0</v>
      </c>
      <c r="AL19" s="19"/>
      <c r="AM19" s="20"/>
      <c r="AN19" s="2" t="str">
        <f t="shared" si="24"/>
        <v/>
      </c>
      <c r="AO19" s="5" t="str">
        <f t="shared" si="25"/>
        <v/>
      </c>
      <c r="AP19" s="13">
        <f t="shared" si="26"/>
        <v>0</v>
      </c>
      <c r="AQ19" s="16">
        <f t="shared" si="27"/>
        <v>0</v>
      </c>
      <c r="AR19" s="19"/>
      <c r="AS19" s="20"/>
      <c r="AT19" s="2" t="str">
        <f t="shared" si="28"/>
        <v/>
      </c>
      <c r="AU19" s="5" t="str">
        <f t="shared" si="29"/>
        <v/>
      </c>
      <c r="AV19" s="16">
        <f t="shared" si="30"/>
        <v>0</v>
      </c>
      <c r="AW19" s="13">
        <f t="shared" si="31"/>
        <v>0</v>
      </c>
    </row>
    <row r="20" spans="2:49" x14ac:dyDescent="0.25">
      <c r="B20" s="1">
        <f t="shared" si="0"/>
        <v>0</v>
      </c>
      <c r="C20" s="1">
        <f t="shared" si="1"/>
        <v>0</v>
      </c>
      <c r="D20" s="11" t="str">
        <f t="shared" si="2"/>
        <v/>
      </c>
      <c r="E20" s="10" t="str">
        <f t="shared" si="3"/>
        <v/>
      </c>
      <c r="F20" s="8">
        <v>16</v>
      </c>
      <c r="G20" s="18"/>
      <c r="H20" s="19"/>
      <c r="I20" s="20"/>
      <c r="J20" s="2" t="str">
        <f t="shared" si="4"/>
        <v/>
      </c>
      <c r="K20" s="5" t="str">
        <f t="shared" si="5"/>
        <v/>
      </c>
      <c r="L20" s="13">
        <f t="shared" si="6"/>
        <v>0</v>
      </c>
      <c r="M20" s="16">
        <f t="shared" si="7"/>
        <v>0</v>
      </c>
      <c r="N20" s="19"/>
      <c r="O20" s="20"/>
      <c r="P20" s="2" t="str">
        <f t="shared" si="8"/>
        <v/>
      </c>
      <c r="Q20" s="5" t="str">
        <f t="shared" si="9"/>
        <v/>
      </c>
      <c r="R20" s="13">
        <f t="shared" si="10"/>
        <v>0</v>
      </c>
      <c r="S20" s="16">
        <f t="shared" si="11"/>
        <v>0</v>
      </c>
      <c r="T20" s="19"/>
      <c r="U20" s="20"/>
      <c r="V20" s="2" t="str">
        <f t="shared" si="12"/>
        <v/>
      </c>
      <c r="W20" s="5" t="str">
        <f t="shared" si="13"/>
        <v/>
      </c>
      <c r="X20" s="13">
        <f t="shared" si="14"/>
        <v>0</v>
      </c>
      <c r="Y20" s="16">
        <f t="shared" si="15"/>
        <v>0</v>
      </c>
      <c r="Z20" s="19"/>
      <c r="AA20" s="20"/>
      <c r="AB20" s="2" t="str">
        <f t="shared" si="16"/>
        <v/>
      </c>
      <c r="AC20" s="5" t="str">
        <f t="shared" si="17"/>
        <v/>
      </c>
      <c r="AD20" s="13">
        <f t="shared" si="18"/>
        <v>0</v>
      </c>
      <c r="AE20" s="16">
        <f t="shared" si="19"/>
        <v>0</v>
      </c>
      <c r="AF20" s="19"/>
      <c r="AG20" s="20"/>
      <c r="AH20" s="2" t="str">
        <f t="shared" si="20"/>
        <v/>
      </c>
      <c r="AI20" s="5" t="str">
        <f t="shared" si="21"/>
        <v/>
      </c>
      <c r="AJ20" s="13">
        <f t="shared" si="22"/>
        <v>0</v>
      </c>
      <c r="AK20" s="16">
        <f t="shared" si="23"/>
        <v>0</v>
      </c>
      <c r="AL20" s="19"/>
      <c r="AM20" s="20"/>
      <c r="AN20" s="2" t="str">
        <f t="shared" si="24"/>
        <v/>
      </c>
      <c r="AO20" s="5" t="str">
        <f t="shared" si="25"/>
        <v/>
      </c>
      <c r="AP20" s="13">
        <f t="shared" si="26"/>
        <v>0</v>
      </c>
      <c r="AQ20" s="16">
        <f t="shared" si="27"/>
        <v>0</v>
      </c>
      <c r="AR20" s="19"/>
      <c r="AS20" s="20"/>
      <c r="AT20" s="2" t="str">
        <f t="shared" si="28"/>
        <v/>
      </c>
      <c r="AU20" s="5" t="str">
        <f t="shared" si="29"/>
        <v/>
      </c>
      <c r="AV20" s="16">
        <f t="shared" si="30"/>
        <v>0</v>
      </c>
      <c r="AW20" s="13">
        <f t="shared" si="31"/>
        <v>0</v>
      </c>
    </row>
    <row r="21" spans="2:49" x14ac:dyDescent="0.25">
      <c r="B21" s="1">
        <f t="shared" si="0"/>
        <v>0</v>
      </c>
      <c r="C21" s="1">
        <f t="shared" si="1"/>
        <v>0</v>
      </c>
      <c r="D21" s="11" t="str">
        <f t="shared" si="2"/>
        <v/>
      </c>
      <c r="E21" s="10" t="str">
        <f t="shared" si="3"/>
        <v/>
      </c>
      <c r="F21" s="8">
        <v>17</v>
      </c>
      <c r="G21" s="18"/>
      <c r="H21" s="19"/>
      <c r="I21" s="20"/>
      <c r="J21" s="2" t="str">
        <f t="shared" si="4"/>
        <v/>
      </c>
      <c r="K21" s="5" t="str">
        <f t="shared" si="5"/>
        <v/>
      </c>
      <c r="L21" s="13">
        <f t="shared" si="6"/>
        <v>0</v>
      </c>
      <c r="M21" s="16">
        <f t="shared" si="7"/>
        <v>0</v>
      </c>
      <c r="N21" s="19"/>
      <c r="O21" s="20"/>
      <c r="P21" s="2" t="str">
        <f t="shared" si="8"/>
        <v/>
      </c>
      <c r="Q21" s="5" t="str">
        <f t="shared" si="9"/>
        <v/>
      </c>
      <c r="R21" s="13">
        <f t="shared" si="10"/>
        <v>0</v>
      </c>
      <c r="S21" s="16">
        <f t="shared" si="11"/>
        <v>0</v>
      </c>
      <c r="T21" s="19"/>
      <c r="U21" s="20"/>
      <c r="V21" s="2" t="str">
        <f t="shared" si="12"/>
        <v/>
      </c>
      <c r="W21" s="5" t="str">
        <f t="shared" si="13"/>
        <v/>
      </c>
      <c r="X21" s="13">
        <f t="shared" si="14"/>
        <v>0</v>
      </c>
      <c r="Y21" s="16">
        <f t="shared" si="15"/>
        <v>0</v>
      </c>
      <c r="Z21" s="19"/>
      <c r="AA21" s="20"/>
      <c r="AB21" s="2" t="str">
        <f t="shared" si="16"/>
        <v/>
      </c>
      <c r="AC21" s="5" t="str">
        <f t="shared" si="17"/>
        <v/>
      </c>
      <c r="AD21" s="13">
        <f t="shared" si="18"/>
        <v>0</v>
      </c>
      <c r="AE21" s="16">
        <f t="shared" si="19"/>
        <v>0</v>
      </c>
      <c r="AF21" s="19"/>
      <c r="AG21" s="20"/>
      <c r="AH21" s="2" t="str">
        <f t="shared" si="20"/>
        <v/>
      </c>
      <c r="AI21" s="5" t="str">
        <f t="shared" si="21"/>
        <v/>
      </c>
      <c r="AJ21" s="13">
        <f t="shared" si="22"/>
        <v>0</v>
      </c>
      <c r="AK21" s="16">
        <f t="shared" si="23"/>
        <v>0</v>
      </c>
      <c r="AL21" s="19"/>
      <c r="AM21" s="20"/>
      <c r="AN21" s="2" t="str">
        <f t="shared" si="24"/>
        <v/>
      </c>
      <c r="AO21" s="5" t="str">
        <f t="shared" si="25"/>
        <v/>
      </c>
      <c r="AP21" s="13">
        <f t="shared" si="26"/>
        <v>0</v>
      </c>
      <c r="AQ21" s="16">
        <f t="shared" si="27"/>
        <v>0</v>
      </c>
      <c r="AR21" s="19"/>
      <c r="AS21" s="20"/>
      <c r="AT21" s="2" t="str">
        <f t="shared" si="28"/>
        <v/>
      </c>
      <c r="AU21" s="5" t="str">
        <f t="shared" si="29"/>
        <v/>
      </c>
      <c r="AV21" s="16">
        <f t="shared" si="30"/>
        <v>0</v>
      </c>
      <c r="AW21" s="13">
        <f t="shared" si="31"/>
        <v>0</v>
      </c>
    </row>
    <row r="22" spans="2:49" x14ac:dyDescent="0.25">
      <c r="B22" s="1">
        <f t="shared" si="0"/>
        <v>0</v>
      </c>
      <c r="C22" s="1">
        <f t="shared" si="1"/>
        <v>0</v>
      </c>
      <c r="D22" s="11" t="str">
        <f t="shared" si="2"/>
        <v/>
      </c>
      <c r="E22" s="10" t="str">
        <f t="shared" si="3"/>
        <v/>
      </c>
      <c r="F22" s="8">
        <v>18</v>
      </c>
      <c r="G22" s="18"/>
      <c r="H22" s="19"/>
      <c r="I22" s="20"/>
      <c r="J22" s="2" t="str">
        <f t="shared" si="4"/>
        <v/>
      </c>
      <c r="K22" s="5" t="str">
        <f t="shared" si="5"/>
        <v/>
      </c>
      <c r="L22" s="13">
        <f t="shared" si="6"/>
        <v>0</v>
      </c>
      <c r="M22" s="16">
        <f t="shared" si="7"/>
        <v>0</v>
      </c>
      <c r="N22" s="19"/>
      <c r="O22" s="20"/>
      <c r="P22" s="2" t="str">
        <f t="shared" si="8"/>
        <v/>
      </c>
      <c r="Q22" s="5" t="str">
        <f t="shared" si="9"/>
        <v/>
      </c>
      <c r="R22" s="13">
        <f t="shared" si="10"/>
        <v>0</v>
      </c>
      <c r="S22" s="16">
        <f t="shared" si="11"/>
        <v>0</v>
      </c>
      <c r="T22" s="19"/>
      <c r="U22" s="20"/>
      <c r="V22" s="2" t="str">
        <f t="shared" si="12"/>
        <v/>
      </c>
      <c r="W22" s="5" t="str">
        <f t="shared" si="13"/>
        <v/>
      </c>
      <c r="X22" s="13">
        <f t="shared" si="14"/>
        <v>0</v>
      </c>
      <c r="Y22" s="16">
        <f t="shared" si="15"/>
        <v>0</v>
      </c>
      <c r="Z22" s="19"/>
      <c r="AA22" s="20"/>
      <c r="AB22" s="2" t="str">
        <f t="shared" si="16"/>
        <v/>
      </c>
      <c r="AC22" s="5" t="str">
        <f t="shared" si="17"/>
        <v/>
      </c>
      <c r="AD22" s="13">
        <f t="shared" si="18"/>
        <v>0</v>
      </c>
      <c r="AE22" s="16">
        <f t="shared" si="19"/>
        <v>0</v>
      </c>
      <c r="AF22" s="19"/>
      <c r="AG22" s="20"/>
      <c r="AH22" s="2" t="str">
        <f t="shared" si="20"/>
        <v/>
      </c>
      <c r="AI22" s="5" t="str">
        <f t="shared" si="21"/>
        <v/>
      </c>
      <c r="AJ22" s="13">
        <f t="shared" si="22"/>
        <v>0</v>
      </c>
      <c r="AK22" s="16">
        <f t="shared" si="23"/>
        <v>0</v>
      </c>
      <c r="AL22" s="19"/>
      <c r="AM22" s="20"/>
      <c r="AN22" s="2" t="str">
        <f t="shared" si="24"/>
        <v/>
      </c>
      <c r="AO22" s="5" t="str">
        <f t="shared" si="25"/>
        <v/>
      </c>
      <c r="AP22" s="13">
        <f t="shared" si="26"/>
        <v>0</v>
      </c>
      <c r="AQ22" s="16">
        <f t="shared" si="27"/>
        <v>0</v>
      </c>
      <c r="AR22" s="19"/>
      <c r="AS22" s="20"/>
      <c r="AT22" s="2" t="str">
        <f t="shared" si="28"/>
        <v/>
      </c>
      <c r="AU22" s="5" t="str">
        <f t="shared" si="29"/>
        <v/>
      </c>
      <c r="AV22" s="16">
        <f t="shared" si="30"/>
        <v>0</v>
      </c>
      <c r="AW22" s="13">
        <f t="shared" si="31"/>
        <v>0</v>
      </c>
    </row>
    <row r="23" spans="2:49" x14ac:dyDescent="0.25">
      <c r="B23" s="1">
        <f t="shared" si="0"/>
        <v>0</v>
      </c>
      <c r="C23" s="1">
        <f t="shared" si="1"/>
        <v>0</v>
      </c>
      <c r="D23" s="11" t="str">
        <f t="shared" si="2"/>
        <v/>
      </c>
      <c r="E23" s="10" t="str">
        <f t="shared" si="3"/>
        <v/>
      </c>
      <c r="F23" s="8">
        <v>19</v>
      </c>
      <c r="G23" s="18"/>
      <c r="H23" s="19"/>
      <c r="I23" s="20"/>
      <c r="J23" s="2" t="str">
        <f t="shared" si="4"/>
        <v/>
      </c>
      <c r="K23" s="5" t="str">
        <f t="shared" si="5"/>
        <v/>
      </c>
      <c r="L23" s="13">
        <f t="shared" si="6"/>
        <v>0</v>
      </c>
      <c r="M23" s="16">
        <f t="shared" si="7"/>
        <v>0</v>
      </c>
      <c r="N23" s="19"/>
      <c r="O23" s="20"/>
      <c r="P23" s="2" t="str">
        <f t="shared" si="8"/>
        <v/>
      </c>
      <c r="Q23" s="5" t="str">
        <f t="shared" si="9"/>
        <v/>
      </c>
      <c r="R23" s="13">
        <f t="shared" si="10"/>
        <v>0</v>
      </c>
      <c r="S23" s="16">
        <f t="shared" si="11"/>
        <v>0</v>
      </c>
      <c r="T23" s="19"/>
      <c r="U23" s="20"/>
      <c r="V23" s="2" t="str">
        <f t="shared" si="12"/>
        <v/>
      </c>
      <c r="W23" s="5" t="str">
        <f t="shared" si="13"/>
        <v/>
      </c>
      <c r="X23" s="13">
        <f t="shared" si="14"/>
        <v>0</v>
      </c>
      <c r="Y23" s="16">
        <f t="shared" si="15"/>
        <v>0</v>
      </c>
      <c r="Z23" s="19"/>
      <c r="AA23" s="20"/>
      <c r="AB23" s="2" t="str">
        <f t="shared" si="16"/>
        <v/>
      </c>
      <c r="AC23" s="5" t="str">
        <f t="shared" si="17"/>
        <v/>
      </c>
      <c r="AD23" s="13">
        <f t="shared" si="18"/>
        <v>0</v>
      </c>
      <c r="AE23" s="16">
        <f t="shared" si="19"/>
        <v>0</v>
      </c>
      <c r="AF23" s="19"/>
      <c r="AG23" s="20"/>
      <c r="AH23" s="2" t="str">
        <f t="shared" si="20"/>
        <v/>
      </c>
      <c r="AI23" s="5" t="str">
        <f t="shared" si="21"/>
        <v/>
      </c>
      <c r="AJ23" s="13">
        <f t="shared" si="22"/>
        <v>0</v>
      </c>
      <c r="AK23" s="16">
        <f t="shared" si="23"/>
        <v>0</v>
      </c>
      <c r="AL23" s="19"/>
      <c r="AM23" s="20"/>
      <c r="AN23" s="2" t="str">
        <f t="shared" si="24"/>
        <v/>
      </c>
      <c r="AO23" s="5" t="str">
        <f t="shared" si="25"/>
        <v/>
      </c>
      <c r="AP23" s="13">
        <f t="shared" si="26"/>
        <v>0</v>
      </c>
      <c r="AQ23" s="16">
        <f t="shared" si="27"/>
        <v>0</v>
      </c>
      <c r="AR23" s="19"/>
      <c r="AS23" s="20"/>
      <c r="AT23" s="2" t="str">
        <f t="shared" si="28"/>
        <v/>
      </c>
      <c r="AU23" s="5" t="str">
        <f t="shared" si="29"/>
        <v/>
      </c>
      <c r="AV23" s="16">
        <f t="shared" si="30"/>
        <v>0</v>
      </c>
      <c r="AW23" s="13">
        <f t="shared" si="31"/>
        <v>0</v>
      </c>
    </row>
    <row r="24" spans="2:49" x14ac:dyDescent="0.25">
      <c r="B24" s="1">
        <f t="shared" si="0"/>
        <v>0</v>
      </c>
      <c r="C24" s="1">
        <f t="shared" si="1"/>
        <v>0</v>
      </c>
      <c r="D24" s="11" t="str">
        <f t="shared" si="2"/>
        <v/>
      </c>
      <c r="E24" s="10" t="str">
        <f t="shared" si="3"/>
        <v/>
      </c>
      <c r="F24" s="8">
        <v>20</v>
      </c>
      <c r="G24" s="18"/>
      <c r="H24" s="19"/>
      <c r="I24" s="20"/>
      <c r="J24" s="2" t="str">
        <f t="shared" si="4"/>
        <v/>
      </c>
      <c r="K24" s="5" t="str">
        <f t="shared" si="5"/>
        <v/>
      </c>
      <c r="L24" s="13">
        <f t="shared" si="6"/>
        <v>0</v>
      </c>
      <c r="M24" s="16">
        <f t="shared" si="7"/>
        <v>0</v>
      </c>
      <c r="N24" s="19"/>
      <c r="O24" s="20"/>
      <c r="P24" s="2" t="str">
        <f t="shared" si="8"/>
        <v/>
      </c>
      <c r="Q24" s="5" t="str">
        <f t="shared" si="9"/>
        <v/>
      </c>
      <c r="R24" s="13">
        <f t="shared" si="10"/>
        <v>0</v>
      </c>
      <c r="S24" s="16">
        <f t="shared" si="11"/>
        <v>0</v>
      </c>
      <c r="T24" s="19"/>
      <c r="U24" s="20"/>
      <c r="V24" s="2" t="str">
        <f t="shared" si="12"/>
        <v/>
      </c>
      <c r="W24" s="5" t="str">
        <f t="shared" si="13"/>
        <v/>
      </c>
      <c r="X24" s="13">
        <f t="shared" si="14"/>
        <v>0</v>
      </c>
      <c r="Y24" s="16">
        <f t="shared" si="15"/>
        <v>0</v>
      </c>
      <c r="Z24" s="19"/>
      <c r="AA24" s="20"/>
      <c r="AB24" s="2" t="str">
        <f t="shared" si="16"/>
        <v/>
      </c>
      <c r="AC24" s="5" t="str">
        <f t="shared" si="17"/>
        <v/>
      </c>
      <c r="AD24" s="13">
        <f t="shared" si="18"/>
        <v>0</v>
      </c>
      <c r="AE24" s="16">
        <f t="shared" si="19"/>
        <v>0</v>
      </c>
      <c r="AF24" s="19"/>
      <c r="AG24" s="20"/>
      <c r="AH24" s="2" t="str">
        <f t="shared" si="20"/>
        <v/>
      </c>
      <c r="AI24" s="5" t="str">
        <f t="shared" si="21"/>
        <v/>
      </c>
      <c r="AJ24" s="13">
        <f t="shared" si="22"/>
        <v>0</v>
      </c>
      <c r="AK24" s="16">
        <f t="shared" si="23"/>
        <v>0</v>
      </c>
      <c r="AL24" s="19"/>
      <c r="AM24" s="20"/>
      <c r="AN24" s="2" t="str">
        <f t="shared" si="24"/>
        <v/>
      </c>
      <c r="AO24" s="5" t="str">
        <f t="shared" si="25"/>
        <v/>
      </c>
      <c r="AP24" s="13">
        <f t="shared" si="26"/>
        <v>0</v>
      </c>
      <c r="AQ24" s="16">
        <f t="shared" si="27"/>
        <v>0</v>
      </c>
      <c r="AR24" s="19"/>
      <c r="AS24" s="20"/>
      <c r="AT24" s="2" t="str">
        <f t="shared" si="28"/>
        <v/>
      </c>
      <c r="AU24" s="5" t="str">
        <f t="shared" si="29"/>
        <v/>
      </c>
      <c r="AV24" s="16">
        <f t="shared" si="30"/>
        <v>0</v>
      </c>
      <c r="AW24" s="13">
        <f t="shared" si="31"/>
        <v>0</v>
      </c>
    </row>
    <row r="25" spans="2:49" x14ac:dyDescent="0.25">
      <c r="B25" s="1">
        <f t="shared" si="0"/>
        <v>0</v>
      </c>
      <c r="C25" s="1">
        <f t="shared" si="1"/>
        <v>0</v>
      </c>
      <c r="D25" s="11" t="str">
        <f t="shared" si="2"/>
        <v/>
      </c>
      <c r="E25" s="10" t="str">
        <f t="shared" si="3"/>
        <v/>
      </c>
      <c r="F25" s="8">
        <v>21</v>
      </c>
      <c r="G25" s="18"/>
      <c r="H25" s="19"/>
      <c r="I25" s="20"/>
      <c r="J25" s="2" t="str">
        <f t="shared" si="4"/>
        <v/>
      </c>
      <c r="K25" s="5" t="str">
        <f t="shared" si="5"/>
        <v/>
      </c>
      <c r="L25" s="13">
        <f t="shared" si="6"/>
        <v>0</v>
      </c>
      <c r="M25" s="16">
        <f t="shared" si="7"/>
        <v>0</v>
      </c>
      <c r="N25" s="19"/>
      <c r="O25" s="20"/>
      <c r="P25" s="2" t="str">
        <f t="shared" si="8"/>
        <v/>
      </c>
      <c r="Q25" s="5" t="str">
        <f t="shared" si="9"/>
        <v/>
      </c>
      <c r="R25" s="13">
        <f t="shared" si="10"/>
        <v>0</v>
      </c>
      <c r="S25" s="16">
        <f t="shared" si="11"/>
        <v>0</v>
      </c>
      <c r="T25" s="19"/>
      <c r="U25" s="20"/>
      <c r="V25" s="2" t="str">
        <f t="shared" si="12"/>
        <v/>
      </c>
      <c r="W25" s="5" t="str">
        <f t="shared" si="13"/>
        <v/>
      </c>
      <c r="X25" s="13">
        <f t="shared" si="14"/>
        <v>0</v>
      </c>
      <c r="Y25" s="16">
        <f t="shared" si="15"/>
        <v>0</v>
      </c>
      <c r="Z25" s="19"/>
      <c r="AA25" s="20"/>
      <c r="AB25" s="2" t="str">
        <f t="shared" si="16"/>
        <v/>
      </c>
      <c r="AC25" s="5" t="str">
        <f t="shared" si="17"/>
        <v/>
      </c>
      <c r="AD25" s="13">
        <f t="shared" si="18"/>
        <v>0</v>
      </c>
      <c r="AE25" s="16">
        <f t="shared" si="19"/>
        <v>0</v>
      </c>
      <c r="AF25" s="19"/>
      <c r="AG25" s="20"/>
      <c r="AH25" s="2" t="str">
        <f t="shared" si="20"/>
        <v/>
      </c>
      <c r="AI25" s="5" t="str">
        <f t="shared" si="21"/>
        <v/>
      </c>
      <c r="AJ25" s="13">
        <f t="shared" si="22"/>
        <v>0</v>
      </c>
      <c r="AK25" s="16">
        <f t="shared" si="23"/>
        <v>0</v>
      </c>
      <c r="AL25" s="19"/>
      <c r="AM25" s="20"/>
      <c r="AN25" s="2" t="str">
        <f t="shared" si="24"/>
        <v/>
      </c>
      <c r="AO25" s="5" t="str">
        <f t="shared" si="25"/>
        <v/>
      </c>
      <c r="AP25" s="13">
        <f t="shared" si="26"/>
        <v>0</v>
      </c>
      <c r="AQ25" s="16">
        <f t="shared" si="27"/>
        <v>0</v>
      </c>
      <c r="AR25" s="19"/>
      <c r="AS25" s="20"/>
      <c r="AT25" s="2" t="str">
        <f t="shared" si="28"/>
        <v/>
      </c>
      <c r="AU25" s="5" t="str">
        <f t="shared" si="29"/>
        <v/>
      </c>
      <c r="AV25" s="16">
        <f t="shared" si="30"/>
        <v>0</v>
      </c>
      <c r="AW25" s="13">
        <f t="shared" si="31"/>
        <v>0</v>
      </c>
    </row>
    <row r="26" spans="2:49" x14ac:dyDescent="0.25">
      <c r="B26" s="1">
        <f t="shared" si="0"/>
        <v>0</v>
      </c>
      <c r="C26" s="1">
        <f t="shared" si="1"/>
        <v>0</v>
      </c>
      <c r="D26" s="11" t="str">
        <f t="shared" si="2"/>
        <v/>
      </c>
      <c r="E26" s="10" t="str">
        <f t="shared" si="3"/>
        <v/>
      </c>
      <c r="F26" s="8">
        <v>22</v>
      </c>
      <c r="G26" s="18"/>
      <c r="H26" s="19"/>
      <c r="I26" s="20"/>
      <c r="J26" s="2" t="str">
        <f t="shared" si="4"/>
        <v/>
      </c>
      <c r="K26" s="5" t="str">
        <f t="shared" si="5"/>
        <v/>
      </c>
      <c r="L26" s="13">
        <f t="shared" si="6"/>
        <v>0</v>
      </c>
      <c r="M26" s="16">
        <f t="shared" si="7"/>
        <v>0</v>
      </c>
      <c r="N26" s="19"/>
      <c r="O26" s="20"/>
      <c r="P26" s="2" t="str">
        <f t="shared" si="8"/>
        <v/>
      </c>
      <c r="Q26" s="5" t="str">
        <f t="shared" si="9"/>
        <v/>
      </c>
      <c r="R26" s="13">
        <f t="shared" si="10"/>
        <v>0</v>
      </c>
      <c r="S26" s="16">
        <f t="shared" si="11"/>
        <v>0</v>
      </c>
      <c r="T26" s="19"/>
      <c r="U26" s="20"/>
      <c r="V26" s="2" t="str">
        <f t="shared" si="12"/>
        <v/>
      </c>
      <c r="W26" s="5" t="str">
        <f t="shared" si="13"/>
        <v/>
      </c>
      <c r="X26" s="13">
        <f t="shared" si="14"/>
        <v>0</v>
      </c>
      <c r="Y26" s="16">
        <f t="shared" si="15"/>
        <v>0</v>
      </c>
      <c r="Z26" s="19"/>
      <c r="AA26" s="20"/>
      <c r="AB26" s="2" t="str">
        <f t="shared" si="16"/>
        <v/>
      </c>
      <c r="AC26" s="5" t="str">
        <f t="shared" si="17"/>
        <v/>
      </c>
      <c r="AD26" s="13">
        <f t="shared" si="18"/>
        <v>0</v>
      </c>
      <c r="AE26" s="16">
        <f t="shared" si="19"/>
        <v>0</v>
      </c>
      <c r="AF26" s="19"/>
      <c r="AG26" s="20"/>
      <c r="AH26" s="2" t="str">
        <f t="shared" si="20"/>
        <v/>
      </c>
      <c r="AI26" s="5" t="str">
        <f t="shared" si="21"/>
        <v/>
      </c>
      <c r="AJ26" s="13">
        <f t="shared" si="22"/>
        <v>0</v>
      </c>
      <c r="AK26" s="16">
        <f t="shared" si="23"/>
        <v>0</v>
      </c>
      <c r="AL26" s="19"/>
      <c r="AM26" s="20"/>
      <c r="AN26" s="2" t="str">
        <f t="shared" si="24"/>
        <v/>
      </c>
      <c r="AO26" s="5" t="str">
        <f t="shared" si="25"/>
        <v/>
      </c>
      <c r="AP26" s="13">
        <f t="shared" si="26"/>
        <v>0</v>
      </c>
      <c r="AQ26" s="16">
        <f t="shared" si="27"/>
        <v>0</v>
      </c>
      <c r="AR26" s="19"/>
      <c r="AS26" s="20"/>
      <c r="AT26" s="2" t="str">
        <f t="shared" si="28"/>
        <v/>
      </c>
      <c r="AU26" s="5" t="str">
        <f t="shared" si="29"/>
        <v/>
      </c>
      <c r="AV26" s="16">
        <f t="shared" si="30"/>
        <v>0</v>
      </c>
      <c r="AW26" s="13">
        <f t="shared" si="31"/>
        <v>0</v>
      </c>
    </row>
    <row r="27" spans="2:49" x14ac:dyDescent="0.25">
      <c r="B27" s="1">
        <f t="shared" si="0"/>
        <v>0</v>
      </c>
      <c r="C27" s="1">
        <f t="shared" si="1"/>
        <v>0</v>
      </c>
      <c r="D27" s="11" t="str">
        <f t="shared" si="2"/>
        <v/>
      </c>
      <c r="E27" s="10" t="str">
        <f t="shared" si="3"/>
        <v/>
      </c>
      <c r="F27" s="8">
        <v>23</v>
      </c>
      <c r="G27" s="18"/>
      <c r="H27" s="19"/>
      <c r="I27" s="20"/>
      <c r="J27" s="2" t="str">
        <f t="shared" si="4"/>
        <v/>
      </c>
      <c r="K27" s="5" t="str">
        <f t="shared" si="5"/>
        <v/>
      </c>
      <c r="L27" s="13">
        <f t="shared" si="6"/>
        <v>0</v>
      </c>
      <c r="M27" s="16">
        <f t="shared" si="7"/>
        <v>0</v>
      </c>
      <c r="N27" s="19"/>
      <c r="O27" s="20"/>
      <c r="P27" s="2" t="str">
        <f t="shared" si="8"/>
        <v/>
      </c>
      <c r="Q27" s="5" t="str">
        <f t="shared" si="9"/>
        <v/>
      </c>
      <c r="R27" s="13">
        <f t="shared" si="10"/>
        <v>0</v>
      </c>
      <c r="S27" s="16">
        <f t="shared" si="11"/>
        <v>0</v>
      </c>
      <c r="T27" s="19"/>
      <c r="U27" s="20"/>
      <c r="V27" s="2" t="str">
        <f t="shared" si="12"/>
        <v/>
      </c>
      <c r="W27" s="5" t="str">
        <f t="shared" si="13"/>
        <v/>
      </c>
      <c r="X27" s="13">
        <f t="shared" si="14"/>
        <v>0</v>
      </c>
      <c r="Y27" s="16">
        <f t="shared" si="15"/>
        <v>0</v>
      </c>
      <c r="Z27" s="19"/>
      <c r="AA27" s="20"/>
      <c r="AB27" s="2" t="str">
        <f t="shared" si="16"/>
        <v/>
      </c>
      <c r="AC27" s="5" t="str">
        <f t="shared" si="17"/>
        <v/>
      </c>
      <c r="AD27" s="13">
        <f t="shared" si="18"/>
        <v>0</v>
      </c>
      <c r="AE27" s="16">
        <f t="shared" si="19"/>
        <v>0</v>
      </c>
      <c r="AF27" s="19"/>
      <c r="AG27" s="20"/>
      <c r="AH27" s="2" t="str">
        <f t="shared" si="20"/>
        <v/>
      </c>
      <c r="AI27" s="5" t="str">
        <f t="shared" si="21"/>
        <v/>
      </c>
      <c r="AJ27" s="13">
        <f t="shared" si="22"/>
        <v>0</v>
      </c>
      <c r="AK27" s="16">
        <f t="shared" si="23"/>
        <v>0</v>
      </c>
      <c r="AL27" s="19"/>
      <c r="AM27" s="20"/>
      <c r="AN27" s="2" t="str">
        <f t="shared" si="24"/>
        <v/>
      </c>
      <c r="AO27" s="5" t="str">
        <f t="shared" si="25"/>
        <v/>
      </c>
      <c r="AP27" s="13">
        <f t="shared" si="26"/>
        <v>0</v>
      </c>
      <c r="AQ27" s="16">
        <f t="shared" si="27"/>
        <v>0</v>
      </c>
      <c r="AR27" s="19"/>
      <c r="AS27" s="20"/>
      <c r="AT27" s="2" t="str">
        <f t="shared" si="28"/>
        <v/>
      </c>
      <c r="AU27" s="5" t="str">
        <f t="shared" si="29"/>
        <v/>
      </c>
      <c r="AV27" s="16">
        <f t="shared" si="30"/>
        <v>0</v>
      </c>
      <c r="AW27" s="13">
        <f t="shared" si="31"/>
        <v>0</v>
      </c>
    </row>
    <row r="28" spans="2:49" x14ac:dyDescent="0.25">
      <c r="B28" s="1">
        <f t="shared" si="0"/>
        <v>0</v>
      </c>
      <c r="C28" s="1">
        <f t="shared" si="1"/>
        <v>0</v>
      </c>
      <c r="D28" s="11" t="str">
        <f t="shared" si="2"/>
        <v/>
      </c>
      <c r="E28" s="10" t="str">
        <f t="shared" si="3"/>
        <v/>
      </c>
      <c r="F28" s="8">
        <v>24</v>
      </c>
      <c r="G28" s="18"/>
      <c r="H28" s="19"/>
      <c r="I28" s="20"/>
      <c r="J28" s="2" t="str">
        <f t="shared" si="4"/>
        <v/>
      </c>
      <c r="K28" s="5" t="str">
        <f t="shared" si="5"/>
        <v/>
      </c>
      <c r="L28" s="13">
        <f t="shared" si="6"/>
        <v>0</v>
      </c>
      <c r="M28" s="16">
        <f t="shared" si="7"/>
        <v>0</v>
      </c>
      <c r="N28" s="19"/>
      <c r="O28" s="20"/>
      <c r="P28" s="2" t="str">
        <f t="shared" si="8"/>
        <v/>
      </c>
      <c r="Q28" s="5" t="str">
        <f t="shared" si="9"/>
        <v/>
      </c>
      <c r="R28" s="13">
        <f t="shared" si="10"/>
        <v>0</v>
      </c>
      <c r="S28" s="16">
        <f t="shared" si="11"/>
        <v>0</v>
      </c>
      <c r="T28" s="19"/>
      <c r="U28" s="20"/>
      <c r="V28" s="2" t="str">
        <f t="shared" si="12"/>
        <v/>
      </c>
      <c r="W28" s="5" t="str">
        <f t="shared" si="13"/>
        <v/>
      </c>
      <c r="X28" s="13">
        <f t="shared" si="14"/>
        <v>0</v>
      </c>
      <c r="Y28" s="16">
        <f t="shared" si="15"/>
        <v>0</v>
      </c>
      <c r="Z28" s="19"/>
      <c r="AA28" s="20"/>
      <c r="AB28" s="2" t="str">
        <f t="shared" si="16"/>
        <v/>
      </c>
      <c r="AC28" s="5" t="str">
        <f t="shared" si="17"/>
        <v/>
      </c>
      <c r="AD28" s="13">
        <f t="shared" si="18"/>
        <v>0</v>
      </c>
      <c r="AE28" s="16">
        <f t="shared" si="19"/>
        <v>0</v>
      </c>
      <c r="AF28" s="19"/>
      <c r="AG28" s="20"/>
      <c r="AH28" s="2" t="str">
        <f t="shared" si="20"/>
        <v/>
      </c>
      <c r="AI28" s="5" t="str">
        <f t="shared" si="21"/>
        <v/>
      </c>
      <c r="AJ28" s="13">
        <f t="shared" si="22"/>
        <v>0</v>
      </c>
      <c r="AK28" s="16">
        <f t="shared" si="23"/>
        <v>0</v>
      </c>
      <c r="AL28" s="19"/>
      <c r="AM28" s="20"/>
      <c r="AN28" s="2" t="str">
        <f t="shared" si="24"/>
        <v/>
      </c>
      <c r="AO28" s="5" t="str">
        <f t="shared" si="25"/>
        <v/>
      </c>
      <c r="AP28" s="13">
        <f t="shared" si="26"/>
        <v>0</v>
      </c>
      <c r="AQ28" s="16">
        <f t="shared" si="27"/>
        <v>0</v>
      </c>
      <c r="AR28" s="19"/>
      <c r="AS28" s="20"/>
      <c r="AT28" s="2" t="str">
        <f t="shared" si="28"/>
        <v/>
      </c>
      <c r="AU28" s="5" t="str">
        <f t="shared" si="29"/>
        <v/>
      </c>
      <c r="AV28" s="16">
        <f t="shared" si="30"/>
        <v>0</v>
      </c>
      <c r="AW28" s="13">
        <f t="shared" si="31"/>
        <v>0</v>
      </c>
    </row>
    <row r="29" spans="2:49" x14ac:dyDescent="0.25">
      <c r="B29" s="1">
        <f t="shared" si="0"/>
        <v>0</v>
      </c>
      <c r="C29" s="1">
        <f t="shared" si="1"/>
        <v>0</v>
      </c>
      <c r="D29" s="11" t="str">
        <f t="shared" si="2"/>
        <v/>
      </c>
      <c r="E29" s="10" t="str">
        <f t="shared" si="3"/>
        <v/>
      </c>
      <c r="F29" s="8">
        <v>25</v>
      </c>
      <c r="G29" s="18"/>
      <c r="H29" s="19"/>
      <c r="I29" s="20"/>
      <c r="J29" s="2" t="str">
        <f t="shared" si="4"/>
        <v/>
      </c>
      <c r="K29" s="5" t="str">
        <f t="shared" si="5"/>
        <v/>
      </c>
      <c r="L29" s="13">
        <f t="shared" si="6"/>
        <v>0</v>
      </c>
      <c r="M29" s="16">
        <f t="shared" si="7"/>
        <v>0</v>
      </c>
      <c r="N29" s="19"/>
      <c r="O29" s="20"/>
      <c r="P29" s="2" t="str">
        <f t="shared" si="8"/>
        <v/>
      </c>
      <c r="Q29" s="5" t="str">
        <f t="shared" si="9"/>
        <v/>
      </c>
      <c r="R29" s="13">
        <f t="shared" si="10"/>
        <v>0</v>
      </c>
      <c r="S29" s="16">
        <f t="shared" si="11"/>
        <v>0</v>
      </c>
      <c r="T29" s="19"/>
      <c r="U29" s="20"/>
      <c r="V29" s="2" t="str">
        <f t="shared" si="12"/>
        <v/>
      </c>
      <c r="W29" s="5" t="str">
        <f t="shared" si="13"/>
        <v/>
      </c>
      <c r="X29" s="13">
        <f t="shared" si="14"/>
        <v>0</v>
      </c>
      <c r="Y29" s="16">
        <f t="shared" si="15"/>
        <v>0</v>
      </c>
      <c r="Z29" s="19"/>
      <c r="AA29" s="20"/>
      <c r="AB29" s="2" t="str">
        <f t="shared" si="16"/>
        <v/>
      </c>
      <c r="AC29" s="5" t="str">
        <f t="shared" si="17"/>
        <v/>
      </c>
      <c r="AD29" s="13">
        <f t="shared" si="18"/>
        <v>0</v>
      </c>
      <c r="AE29" s="16">
        <f t="shared" si="19"/>
        <v>0</v>
      </c>
      <c r="AF29" s="19"/>
      <c r="AG29" s="20"/>
      <c r="AH29" s="2" t="str">
        <f t="shared" si="20"/>
        <v/>
      </c>
      <c r="AI29" s="5" t="str">
        <f t="shared" si="21"/>
        <v/>
      </c>
      <c r="AJ29" s="13">
        <f t="shared" si="22"/>
        <v>0</v>
      </c>
      <c r="AK29" s="16">
        <f t="shared" si="23"/>
        <v>0</v>
      </c>
      <c r="AL29" s="19"/>
      <c r="AM29" s="20"/>
      <c r="AN29" s="2" t="str">
        <f t="shared" si="24"/>
        <v/>
      </c>
      <c r="AO29" s="5" t="str">
        <f t="shared" si="25"/>
        <v/>
      </c>
      <c r="AP29" s="13">
        <f t="shared" si="26"/>
        <v>0</v>
      </c>
      <c r="AQ29" s="16">
        <f t="shared" si="27"/>
        <v>0</v>
      </c>
      <c r="AR29" s="19"/>
      <c r="AS29" s="20"/>
      <c r="AT29" s="2" t="str">
        <f t="shared" si="28"/>
        <v/>
      </c>
      <c r="AU29" s="5" t="str">
        <f t="shared" si="29"/>
        <v/>
      </c>
      <c r="AV29" s="16">
        <f t="shared" si="30"/>
        <v>0</v>
      </c>
      <c r="AW29" s="13">
        <f t="shared" si="31"/>
        <v>0</v>
      </c>
    </row>
    <row r="30" spans="2:49" x14ac:dyDescent="0.25">
      <c r="B30" s="1">
        <f t="shared" si="0"/>
        <v>0</v>
      </c>
      <c r="C30" s="1">
        <f t="shared" si="1"/>
        <v>0</v>
      </c>
      <c r="D30" s="11" t="str">
        <f t="shared" si="2"/>
        <v/>
      </c>
      <c r="E30" s="10" t="str">
        <f t="shared" si="3"/>
        <v/>
      </c>
      <c r="F30" s="8">
        <v>26</v>
      </c>
      <c r="G30" s="18"/>
      <c r="H30" s="19"/>
      <c r="I30" s="20"/>
      <c r="J30" s="2" t="str">
        <f t="shared" si="4"/>
        <v/>
      </c>
      <c r="K30" s="5" t="str">
        <f t="shared" si="5"/>
        <v/>
      </c>
      <c r="L30" s="13">
        <f t="shared" si="6"/>
        <v>0</v>
      </c>
      <c r="M30" s="16">
        <f t="shared" si="7"/>
        <v>0</v>
      </c>
      <c r="N30" s="19"/>
      <c r="O30" s="20"/>
      <c r="P30" s="2" t="str">
        <f t="shared" si="8"/>
        <v/>
      </c>
      <c r="Q30" s="5" t="str">
        <f t="shared" si="9"/>
        <v/>
      </c>
      <c r="R30" s="13">
        <f t="shared" si="10"/>
        <v>0</v>
      </c>
      <c r="S30" s="16">
        <f t="shared" si="11"/>
        <v>0</v>
      </c>
      <c r="T30" s="19"/>
      <c r="U30" s="20"/>
      <c r="V30" s="2" t="str">
        <f t="shared" si="12"/>
        <v/>
      </c>
      <c r="W30" s="5" t="str">
        <f t="shared" si="13"/>
        <v/>
      </c>
      <c r="X30" s="13">
        <f t="shared" si="14"/>
        <v>0</v>
      </c>
      <c r="Y30" s="16">
        <f t="shared" si="15"/>
        <v>0</v>
      </c>
      <c r="Z30" s="19"/>
      <c r="AA30" s="20"/>
      <c r="AB30" s="2" t="str">
        <f t="shared" si="16"/>
        <v/>
      </c>
      <c r="AC30" s="5" t="str">
        <f t="shared" si="17"/>
        <v/>
      </c>
      <c r="AD30" s="13">
        <f t="shared" si="18"/>
        <v>0</v>
      </c>
      <c r="AE30" s="16">
        <f t="shared" si="19"/>
        <v>0</v>
      </c>
      <c r="AF30" s="19"/>
      <c r="AG30" s="20"/>
      <c r="AH30" s="2" t="str">
        <f t="shared" si="20"/>
        <v/>
      </c>
      <c r="AI30" s="5" t="str">
        <f t="shared" si="21"/>
        <v/>
      </c>
      <c r="AJ30" s="13">
        <f t="shared" si="22"/>
        <v>0</v>
      </c>
      <c r="AK30" s="16">
        <f t="shared" si="23"/>
        <v>0</v>
      </c>
      <c r="AL30" s="19"/>
      <c r="AM30" s="20"/>
      <c r="AN30" s="2" t="str">
        <f t="shared" si="24"/>
        <v/>
      </c>
      <c r="AO30" s="5" t="str">
        <f t="shared" si="25"/>
        <v/>
      </c>
      <c r="AP30" s="13">
        <f t="shared" si="26"/>
        <v>0</v>
      </c>
      <c r="AQ30" s="16">
        <f t="shared" si="27"/>
        <v>0</v>
      </c>
      <c r="AR30" s="19"/>
      <c r="AS30" s="20"/>
      <c r="AT30" s="2" t="str">
        <f t="shared" si="28"/>
        <v/>
      </c>
      <c r="AU30" s="5" t="str">
        <f t="shared" si="29"/>
        <v/>
      </c>
      <c r="AV30" s="16">
        <f t="shared" si="30"/>
        <v>0</v>
      </c>
      <c r="AW30" s="13">
        <f t="shared" si="31"/>
        <v>0</v>
      </c>
    </row>
    <row r="31" spans="2:49" x14ac:dyDescent="0.25">
      <c r="B31" s="1">
        <f t="shared" si="0"/>
        <v>0</v>
      </c>
      <c r="C31" s="1">
        <f t="shared" si="1"/>
        <v>0</v>
      </c>
      <c r="D31" s="11" t="str">
        <f t="shared" si="2"/>
        <v/>
      </c>
      <c r="E31" s="10" t="str">
        <f t="shared" si="3"/>
        <v/>
      </c>
      <c r="F31" s="8">
        <v>27</v>
      </c>
      <c r="G31" s="18"/>
      <c r="H31" s="19"/>
      <c r="I31" s="20"/>
      <c r="J31" s="2" t="str">
        <f t="shared" si="4"/>
        <v/>
      </c>
      <c r="K31" s="5" t="str">
        <f t="shared" si="5"/>
        <v/>
      </c>
      <c r="L31" s="13">
        <f t="shared" si="6"/>
        <v>0</v>
      </c>
      <c r="M31" s="16">
        <f t="shared" si="7"/>
        <v>0</v>
      </c>
      <c r="N31" s="19"/>
      <c r="O31" s="20"/>
      <c r="P31" s="2" t="str">
        <f t="shared" si="8"/>
        <v/>
      </c>
      <c r="Q31" s="5" t="str">
        <f t="shared" si="9"/>
        <v/>
      </c>
      <c r="R31" s="13">
        <f t="shared" si="10"/>
        <v>0</v>
      </c>
      <c r="S31" s="16">
        <f t="shared" si="11"/>
        <v>0</v>
      </c>
      <c r="T31" s="19"/>
      <c r="U31" s="20"/>
      <c r="V31" s="2" t="str">
        <f t="shared" si="12"/>
        <v/>
      </c>
      <c r="W31" s="5" t="str">
        <f t="shared" si="13"/>
        <v/>
      </c>
      <c r="X31" s="13">
        <f t="shared" si="14"/>
        <v>0</v>
      </c>
      <c r="Y31" s="16">
        <f t="shared" si="15"/>
        <v>0</v>
      </c>
      <c r="Z31" s="19"/>
      <c r="AA31" s="20"/>
      <c r="AB31" s="2" t="str">
        <f t="shared" si="16"/>
        <v/>
      </c>
      <c r="AC31" s="5" t="str">
        <f t="shared" si="17"/>
        <v/>
      </c>
      <c r="AD31" s="13">
        <f t="shared" si="18"/>
        <v>0</v>
      </c>
      <c r="AE31" s="16">
        <f t="shared" si="19"/>
        <v>0</v>
      </c>
      <c r="AF31" s="19"/>
      <c r="AG31" s="20"/>
      <c r="AH31" s="2" t="str">
        <f t="shared" si="20"/>
        <v/>
      </c>
      <c r="AI31" s="5" t="str">
        <f t="shared" si="21"/>
        <v/>
      </c>
      <c r="AJ31" s="13">
        <f t="shared" si="22"/>
        <v>0</v>
      </c>
      <c r="AK31" s="16">
        <f t="shared" si="23"/>
        <v>0</v>
      </c>
      <c r="AL31" s="19"/>
      <c r="AM31" s="20"/>
      <c r="AN31" s="2" t="str">
        <f t="shared" si="24"/>
        <v/>
      </c>
      <c r="AO31" s="5" t="str">
        <f t="shared" si="25"/>
        <v/>
      </c>
      <c r="AP31" s="13">
        <f t="shared" si="26"/>
        <v>0</v>
      </c>
      <c r="AQ31" s="16">
        <f t="shared" si="27"/>
        <v>0</v>
      </c>
      <c r="AR31" s="19"/>
      <c r="AS31" s="20"/>
      <c r="AT31" s="2" t="str">
        <f t="shared" si="28"/>
        <v/>
      </c>
      <c r="AU31" s="5" t="str">
        <f t="shared" si="29"/>
        <v/>
      </c>
      <c r="AV31" s="16">
        <f t="shared" si="30"/>
        <v>0</v>
      </c>
      <c r="AW31" s="13">
        <f t="shared" si="31"/>
        <v>0</v>
      </c>
    </row>
    <row r="32" spans="2:49" x14ac:dyDescent="0.25">
      <c r="B32" s="1">
        <f t="shared" si="0"/>
        <v>0</v>
      </c>
      <c r="C32" s="1">
        <f t="shared" si="1"/>
        <v>0</v>
      </c>
      <c r="D32" s="11" t="str">
        <f t="shared" si="2"/>
        <v/>
      </c>
      <c r="E32" s="10" t="str">
        <f t="shared" si="3"/>
        <v/>
      </c>
      <c r="F32" s="8">
        <v>28</v>
      </c>
      <c r="G32" s="18"/>
      <c r="H32" s="19"/>
      <c r="I32" s="20"/>
      <c r="J32" s="2" t="str">
        <f t="shared" si="4"/>
        <v/>
      </c>
      <c r="K32" s="5" t="str">
        <f t="shared" si="5"/>
        <v/>
      </c>
      <c r="L32" s="13">
        <f t="shared" si="6"/>
        <v>0</v>
      </c>
      <c r="M32" s="16">
        <f t="shared" si="7"/>
        <v>0</v>
      </c>
      <c r="N32" s="19"/>
      <c r="O32" s="20"/>
      <c r="P32" s="2" t="str">
        <f t="shared" si="8"/>
        <v/>
      </c>
      <c r="Q32" s="5" t="str">
        <f t="shared" si="9"/>
        <v/>
      </c>
      <c r="R32" s="13">
        <f t="shared" si="10"/>
        <v>0</v>
      </c>
      <c r="S32" s="16">
        <f t="shared" si="11"/>
        <v>0</v>
      </c>
      <c r="T32" s="19"/>
      <c r="U32" s="20"/>
      <c r="V32" s="2" t="str">
        <f t="shared" si="12"/>
        <v/>
      </c>
      <c r="W32" s="5" t="str">
        <f t="shared" si="13"/>
        <v/>
      </c>
      <c r="X32" s="13">
        <f t="shared" si="14"/>
        <v>0</v>
      </c>
      <c r="Y32" s="16">
        <f t="shared" si="15"/>
        <v>0</v>
      </c>
      <c r="Z32" s="19"/>
      <c r="AA32" s="20"/>
      <c r="AB32" s="2" t="str">
        <f t="shared" si="16"/>
        <v/>
      </c>
      <c r="AC32" s="5" t="str">
        <f t="shared" si="17"/>
        <v/>
      </c>
      <c r="AD32" s="13">
        <f t="shared" si="18"/>
        <v>0</v>
      </c>
      <c r="AE32" s="16">
        <f t="shared" si="19"/>
        <v>0</v>
      </c>
      <c r="AF32" s="19"/>
      <c r="AG32" s="20"/>
      <c r="AH32" s="2" t="str">
        <f t="shared" si="20"/>
        <v/>
      </c>
      <c r="AI32" s="5" t="str">
        <f t="shared" si="21"/>
        <v/>
      </c>
      <c r="AJ32" s="13">
        <f t="shared" si="22"/>
        <v>0</v>
      </c>
      <c r="AK32" s="16">
        <f t="shared" si="23"/>
        <v>0</v>
      </c>
      <c r="AL32" s="19"/>
      <c r="AM32" s="20"/>
      <c r="AN32" s="2" t="str">
        <f t="shared" si="24"/>
        <v/>
      </c>
      <c r="AO32" s="5" t="str">
        <f t="shared" si="25"/>
        <v/>
      </c>
      <c r="AP32" s="13">
        <f t="shared" si="26"/>
        <v>0</v>
      </c>
      <c r="AQ32" s="16">
        <f t="shared" si="27"/>
        <v>0</v>
      </c>
      <c r="AR32" s="19"/>
      <c r="AS32" s="20"/>
      <c r="AT32" s="2" t="str">
        <f t="shared" si="28"/>
        <v/>
      </c>
      <c r="AU32" s="5" t="str">
        <f t="shared" si="29"/>
        <v/>
      </c>
      <c r="AV32" s="16">
        <f t="shared" si="30"/>
        <v>0</v>
      </c>
      <c r="AW32" s="13">
        <f t="shared" si="31"/>
        <v>0</v>
      </c>
    </row>
    <row r="33" spans="2:49" x14ac:dyDescent="0.25">
      <c r="B33" s="1">
        <f t="shared" si="0"/>
        <v>0</v>
      </c>
      <c r="C33" s="1">
        <f t="shared" si="1"/>
        <v>0</v>
      </c>
      <c r="D33" s="11" t="str">
        <f t="shared" si="2"/>
        <v/>
      </c>
      <c r="E33" s="10" t="str">
        <f t="shared" si="3"/>
        <v/>
      </c>
      <c r="F33" s="8">
        <v>29</v>
      </c>
      <c r="G33" s="18"/>
      <c r="H33" s="19"/>
      <c r="I33" s="20"/>
      <c r="J33" s="2" t="str">
        <f t="shared" si="4"/>
        <v/>
      </c>
      <c r="K33" s="5" t="str">
        <f t="shared" si="5"/>
        <v/>
      </c>
      <c r="L33" s="13">
        <f t="shared" si="6"/>
        <v>0</v>
      </c>
      <c r="M33" s="16">
        <f t="shared" si="7"/>
        <v>0</v>
      </c>
      <c r="N33" s="19"/>
      <c r="O33" s="20"/>
      <c r="P33" s="2" t="str">
        <f t="shared" si="8"/>
        <v/>
      </c>
      <c r="Q33" s="5" t="str">
        <f t="shared" si="9"/>
        <v/>
      </c>
      <c r="R33" s="13">
        <f t="shared" si="10"/>
        <v>0</v>
      </c>
      <c r="S33" s="16">
        <f t="shared" si="11"/>
        <v>0</v>
      </c>
      <c r="T33" s="19"/>
      <c r="U33" s="20"/>
      <c r="V33" s="2" t="str">
        <f t="shared" si="12"/>
        <v/>
      </c>
      <c r="W33" s="5" t="str">
        <f t="shared" si="13"/>
        <v/>
      </c>
      <c r="X33" s="13">
        <f t="shared" si="14"/>
        <v>0</v>
      </c>
      <c r="Y33" s="16">
        <f t="shared" si="15"/>
        <v>0</v>
      </c>
      <c r="Z33" s="19"/>
      <c r="AA33" s="20"/>
      <c r="AB33" s="2" t="str">
        <f t="shared" si="16"/>
        <v/>
      </c>
      <c r="AC33" s="5" t="str">
        <f t="shared" si="17"/>
        <v/>
      </c>
      <c r="AD33" s="13">
        <f t="shared" si="18"/>
        <v>0</v>
      </c>
      <c r="AE33" s="16">
        <f t="shared" si="19"/>
        <v>0</v>
      </c>
      <c r="AF33" s="19"/>
      <c r="AG33" s="20"/>
      <c r="AH33" s="2" t="str">
        <f t="shared" si="20"/>
        <v/>
      </c>
      <c r="AI33" s="5" t="str">
        <f t="shared" si="21"/>
        <v/>
      </c>
      <c r="AJ33" s="13">
        <f t="shared" si="22"/>
        <v>0</v>
      </c>
      <c r="AK33" s="16">
        <f t="shared" si="23"/>
        <v>0</v>
      </c>
      <c r="AL33" s="19"/>
      <c r="AM33" s="20"/>
      <c r="AN33" s="2" t="str">
        <f t="shared" si="24"/>
        <v/>
      </c>
      <c r="AO33" s="5" t="str">
        <f t="shared" si="25"/>
        <v/>
      </c>
      <c r="AP33" s="13">
        <f t="shared" si="26"/>
        <v>0</v>
      </c>
      <c r="AQ33" s="16">
        <f t="shared" si="27"/>
        <v>0</v>
      </c>
      <c r="AR33" s="19"/>
      <c r="AS33" s="20"/>
      <c r="AT33" s="2" t="str">
        <f t="shared" si="28"/>
        <v/>
      </c>
      <c r="AU33" s="5" t="str">
        <f t="shared" si="29"/>
        <v/>
      </c>
      <c r="AV33" s="16">
        <f t="shared" si="30"/>
        <v>0</v>
      </c>
      <c r="AW33" s="13">
        <f t="shared" si="31"/>
        <v>0</v>
      </c>
    </row>
    <row r="34" spans="2:49" x14ac:dyDescent="0.25">
      <c r="B34" s="1">
        <f t="shared" si="0"/>
        <v>0</v>
      </c>
      <c r="C34" s="1">
        <f t="shared" si="1"/>
        <v>0</v>
      </c>
      <c r="D34" s="11" t="str">
        <f t="shared" si="2"/>
        <v/>
      </c>
      <c r="E34" s="10" t="str">
        <f t="shared" si="3"/>
        <v/>
      </c>
      <c r="F34" s="8">
        <v>30</v>
      </c>
      <c r="G34" s="18"/>
      <c r="H34" s="19"/>
      <c r="I34" s="20"/>
      <c r="J34" s="2" t="str">
        <f t="shared" si="4"/>
        <v/>
      </c>
      <c r="K34" s="5" t="str">
        <f t="shared" si="5"/>
        <v/>
      </c>
      <c r="L34" s="13">
        <f t="shared" si="6"/>
        <v>0</v>
      </c>
      <c r="M34" s="16">
        <f t="shared" si="7"/>
        <v>0</v>
      </c>
      <c r="N34" s="19"/>
      <c r="O34" s="20"/>
      <c r="P34" s="2" t="str">
        <f t="shared" si="8"/>
        <v/>
      </c>
      <c r="Q34" s="5" t="str">
        <f t="shared" si="9"/>
        <v/>
      </c>
      <c r="R34" s="13">
        <f t="shared" si="10"/>
        <v>0</v>
      </c>
      <c r="S34" s="16">
        <f t="shared" si="11"/>
        <v>0</v>
      </c>
      <c r="T34" s="19"/>
      <c r="U34" s="20"/>
      <c r="V34" s="2" t="str">
        <f t="shared" si="12"/>
        <v/>
      </c>
      <c r="W34" s="5" t="str">
        <f t="shared" si="13"/>
        <v/>
      </c>
      <c r="X34" s="13">
        <f t="shared" si="14"/>
        <v>0</v>
      </c>
      <c r="Y34" s="16">
        <f t="shared" si="15"/>
        <v>0</v>
      </c>
      <c r="Z34" s="19"/>
      <c r="AA34" s="20"/>
      <c r="AB34" s="2" t="str">
        <f t="shared" si="16"/>
        <v/>
      </c>
      <c r="AC34" s="5" t="str">
        <f t="shared" si="17"/>
        <v/>
      </c>
      <c r="AD34" s="13">
        <f t="shared" si="18"/>
        <v>0</v>
      </c>
      <c r="AE34" s="16">
        <f t="shared" si="19"/>
        <v>0</v>
      </c>
      <c r="AF34" s="19"/>
      <c r="AG34" s="20"/>
      <c r="AH34" s="2" t="str">
        <f t="shared" si="20"/>
        <v/>
      </c>
      <c r="AI34" s="5" t="str">
        <f t="shared" si="21"/>
        <v/>
      </c>
      <c r="AJ34" s="13">
        <f t="shared" si="22"/>
        <v>0</v>
      </c>
      <c r="AK34" s="16">
        <f t="shared" si="23"/>
        <v>0</v>
      </c>
      <c r="AL34" s="19"/>
      <c r="AM34" s="20"/>
      <c r="AN34" s="2" t="str">
        <f t="shared" si="24"/>
        <v/>
      </c>
      <c r="AO34" s="5" t="str">
        <f t="shared" si="25"/>
        <v/>
      </c>
      <c r="AP34" s="13">
        <f t="shared" si="26"/>
        <v>0</v>
      </c>
      <c r="AQ34" s="16">
        <f t="shared" si="27"/>
        <v>0</v>
      </c>
      <c r="AR34" s="19"/>
      <c r="AS34" s="20"/>
      <c r="AT34" s="2" t="str">
        <f t="shared" si="28"/>
        <v/>
      </c>
      <c r="AU34" s="5" t="str">
        <f t="shared" si="29"/>
        <v/>
      </c>
      <c r="AV34" s="16">
        <f t="shared" si="30"/>
        <v>0</v>
      </c>
      <c r="AW34" s="13">
        <f t="shared" si="31"/>
        <v>0</v>
      </c>
    </row>
    <row r="35" spans="2:49" x14ac:dyDescent="0.25">
      <c r="B35" s="1">
        <f t="shared" si="0"/>
        <v>0</v>
      </c>
      <c r="C35" s="1">
        <f t="shared" si="1"/>
        <v>0</v>
      </c>
      <c r="D35" s="11" t="str">
        <f t="shared" si="2"/>
        <v/>
      </c>
      <c r="E35" s="10" t="str">
        <f t="shared" si="3"/>
        <v/>
      </c>
      <c r="F35" s="8">
        <v>31</v>
      </c>
      <c r="G35" s="18"/>
      <c r="H35" s="19"/>
      <c r="I35" s="20"/>
      <c r="J35" s="2" t="str">
        <f t="shared" si="4"/>
        <v/>
      </c>
      <c r="K35" s="5" t="str">
        <f t="shared" si="5"/>
        <v/>
      </c>
      <c r="L35" s="13">
        <f t="shared" si="6"/>
        <v>0</v>
      </c>
      <c r="M35" s="16">
        <f t="shared" si="7"/>
        <v>0</v>
      </c>
      <c r="N35" s="19"/>
      <c r="O35" s="20"/>
      <c r="P35" s="2" t="str">
        <f t="shared" si="8"/>
        <v/>
      </c>
      <c r="Q35" s="5" t="str">
        <f t="shared" si="9"/>
        <v/>
      </c>
      <c r="R35" s="13">
        <f t="shared" si="10"/>
        <v>0</v>
      </c>
      <c r="S35" s="16">
        <f t="shared" si="11"/>
        <v>0</v>
      </c>
      <c r="T35" s="19"/>
      <c r="U35" s="20"/>
      <c r="V35" s="2" t="str">
        <f t="shared" si="12"/>
        <v/>
      </c>
      <c r="W35" s="5" t="str">
        <f t="shared" si="13"/>
        <v/>
      </c>
      <c r="X35" s="13">
        <f t="shared" si="14"/>
        <v>0</v>
      </c>
      <c r="Y35" s="16">
        <f t="shared" si="15"/>
        <v>0</v>
      </c>
      <c r="Z35" s="19"/>
      <c r="AA35" s="20"/>
      <c r="AB35" s="2" t="str">
        <f t="shared" si="16"/>
        <v/>
      </c>
      <c r="AC35" s="5" t="str">
        <f t="shared" si="17"/>
        <v/>
      </c>
      <c r="AD35" s="13">
        <f t="shared" si="18"/>
        <v>0</v>
      </c>
      <c r="AE35" s="16">
        <f t="shared" si="19"/>
        <v>0</v>
      </c>
      <c r="AF35" s="19"/>
      <c r="AG35" s="20"/>
      <c r="AH35" s="2" t="str">
        <f t="shared" si="20"/>
        <v/>
      </c>
      <c r="AI35" s="5" t="str">
        <f t="shared" si="21"/>
        <v/>
      </c>
      <c r="AJ35" s="13">
        <f t="shared" si="22"/>
        <v>0</v>
      </c>
      <c r="AK35" s="16">
        <f t="shared" si="23"/>
        <v>0</v>
      </c>
      <c r="AL35" s="19"/>
      <c r="AM35" s="20"/>
      <c r="AN35" s="2" t="str">
        <f t="shared" si="24"/>
        <v/>
      </c>
      <c r="AO35" s="5" t="str">
        <f t="shared" si="25"/>
        <v/>
      </c>
      <c r="AP35" s="13">
        <f t="shared" si="26"/>
        <v>0</v>
      </c>
      <c r="AQ35" s="16">
        <f t="shared" si="27"/>
        <v>0</v>
      </c>
      <c r="AR35" s="19"/>
      <c r="AS35" s="20"/>
      <c r="AT35" s="2" t="str">
        <f t="shared" si="28"/>
        <v/>
      </c>
      <c r="AU35" s="5" t="str">
        <f t="shared" si="29"/>
        <v/>
      </c>
      <c r="AV35" s="16">
        <f t="shared" si="30"/>
        <v>0</v>
      </c>
      <c r="AW35" s="13">
        <f t="shared" si="31"/>
        <v>0</v>
      </c>
    </row>
    <row r="36" spans="2:49" x14ac:dyDescent="0.25">
      <c r="B36" s="1">
        <f t="shared" si="0"/>
        <v>0</v>
      </c>
      <c r="C36" s="1">
        <f t="shared" si="1"/>
        <v>0</v>
      </c>
      <c r="D36" s="11" t="str">
        <f t="shared" si="2"/>
        <v/>
      </c>
      <c r="E36" s="10" t="str">
        <f t="shared" si="3"/>
        <v/>
      </c>
      <c r="F36" s="8">
        <v>32</v>
      </c>
      <c r="G36" s="18"/>
      <c r="H36" s="19"/>
      <c r="I36" s="20"/>
      <c r="J36" s="2" t="str">
        <f t="shared" si="4"/>
        <v/>
      </c>
      <c r="K36" s="5" t="str">
        <f t="shared" si="5"/>
        <v/>
      </c>
      <c r="L36" s="13">
        <f t="shared" si="6"/>
        <v>0</v>
      </c>
      <c r="M36" s="16">
        <f t="shared" si="7"/>
        <v>0</v>
      </c>
      <c r="N36" s="19"/>
      <c r="O36" s="20"/>
      <c r="P36" s="2" t="str">
        <f t="shared" si="8"/>
        <v/>
      </c>
      <c r="Q36" s="5" t="str">
        <f t="shared" si="9"/>
        <v/>
      </c>
      <c r="R36" s="13">
        <f t="shared" si="10"/>
        <v>0</v>
      </c>
      <c r="S36" s="16">
        <f t="shared" si="11"/>
        <v>0</v>
      </c>
      <c r="T36" s="19"/>
      <c r="U36" s="20"/>
      <c r="V36" s="2" t="str">
        <f t="shared" si="12"/>
        <v/>
      </c>
      <c r="W36" s="5" t="str">
        <f t="shared" si="13"/>
        <v/>
      </c>
      <c r="X36" s="13">
        <f t="shared" si="14"/>
        <v>0</v>
      </c>
      <c r="Y36" s="16">
        <f t="shared" si="15"/>
        <v>0</v>
      </c>
      <c r="Z36" s="19"/>
      <c r="AA36" s="20"/>
      <c r="AB36" s="2" t="str">
        <f t="shared" si="16"/>
        <v/>
      </c>
      <c r="AC36" s="5" t="str">
        <f t="shared" si="17"/>
        <v/>
      </c>
      <c r="AD36" s="13">
        <f t="shared" si="18"/>
        <v>0</v>
      </c>
      <c r="AE36" s="16">
        <f t="shared" si="19"/>
        <v>0</v>
      </c>
      <c r="AF36" s="19"/>
      <c r="AG36" s="20"/>
      <c r="AH36" s="2" t="str">
        <f t="shared" si="20"/>
        <v/>
      </c>
      <c r="AI36" s="5" t="str">
        <f t="shared" si="21"/>
        <v/>
      </c>
      <c r="AJ36" s="13">
        <f t="shared" si="22"/>
        <v>0</v>
      </c>
      <c r="AK36" s="16">
        <f t="shared" si="23"/>
        <v>0</v>
      </c>
      <c r="AL36" s="19"/>
      <c r="AM36" s="20"/>
      <c r="AN36" s="2" t="str">
        <f t="shared" si="24"/>
        <v/>
      </c>
      <c r="AO36" s="5" t="str">
        <f t="shared" si="25"/>
        <v/>
      </c>
      <c r="AP36" s="13">
        <f t="shared" si="26"/>
        <v>0</v>
      </c>
      <c r="AQ36" s="16">
        <f t="shared" si="27"/>
        <v>0</v>
      </c>
      <c r="AR36" s="19"/>
      <c r="AS36" s="20"/>
      <c r="AT36" s="2" t="str">
        <f t="shared" si="28"/>
        <v/>
      </c>
      <c r="AU36" s="5" t="str">
        <f t="shared" si="29"/>
        <v/>
      </c>
      <c r="AV36" s="16">
        <f t="shared" si="30"/>
        <v>0</v>
      </c>
      <c r="AW36" s="13">
        <f t="shared" si="31"/>
        <v>0</v>
      </c>
    </row>
    <row r="37" spans="2:49" x14ac:dyDescent="0.25">
      <c r="B37" s="1">
        <f t="shared" si="0"/>
        <v>0</v>
      </c>
      <c r="C37" s="1">
        <f t="shared" si="1"/>
        <v>0</v>
      </c>
      <c r="D37" s="11" t="str">
        <f t="shared" si="2"/>
        <v/>
      </c>
      <c r="E37" s="10" t="str">
        <f t="shared" si="3"/>
        <v/>
      </c>
      <c r="F37" s="8">
        <v>33</v>
      </c>
      <c r="G37" s="18"/>
      <c r="H37" s="19"/>
      <c r="I37" s="20"/>
      <c r="J37" s="2" t="str">
        <f t="shared" si="4"/>
        <v/>
      </c>
      <c r="K37" s="5" t="str">
        <f t="shared" si="5"/>
        <v/>
      </c>
      <c r="L37" s="13">
        <f t="shared" si="6"/>
        <v>0</v>
      </c>
      <c r="M37" s="16">
        <f t="shared" si="7"/>
        <v>0</v>
      </c>
      <c r="N37" s="19"/>
      <c r="O37" s="20"/>
      <c r="P37" s="2" t="str">
        <f t="shared" si="8"/>
        <v/>
      </c>
      <c r="Q37" s="5" t="str">
        <f t="shared" si="9"/>
        <v/>
      </c>
      <c r="R37" s="13">
        <f t="shared" si="10"/>
        <v>0</v>
      </c>
      <c r="S37" s="16">
        <f t="shared" si="11"/>
        <v>0</v>
      </c>
      <c r="T37" s="19"/>
      <c r="U37" s="20"/>
      <c r="V37" s="2" t="str">
        <f t="shared" si="12"/>
        <v/>
      </c>
      <c r="W37" s="5" t="str">
        <f t="shared" si="13"/>
        <v/>
      </c>
      <c r="X37" s="13">
        <f t="shared" si="14"/>
        <v>0</v>
      </c>
      <c r="Y37" s="16">
        <f t="shared" si="15"/>
        <v>0</v>
      </c>
      <c r="Z37" s="19"/>
      <c r="AA37" s="20"/>
      <c r="AB37" s="2" t="str">
        <f t="shared" si="16"/>
        <v/>
      </c>
      <c r="AC37" s="5" t="str">
        <f t="shared" si="17"/>
        <v/>
      </c>
      <c r="AD37" s="13">
        <f t="shared" si="18"/>
        <v>0</v>
      </c>
      <c r="AE37" s="16">
        <f t="shared" si="19"/>
        <v>0</v>
      </c>
      <c r="AF37" s="19"/>
      <c r="AG37" s="20"/>
      <c r="AH37" s="2" t="str">
        <f t="shared" si="20"/>
        <v/>
      </c>
      <c r="AI37" s="5" t="str">
        <f t="shared" si="21"/>
        <v/>
      </c>
      <c r="AJ37" s="13">
        <f t="shared" si="22"/>
        <v>0</v>
      </c>
      <c r="AK37" s="16">
        <f t="shared" si="23"/>
        <v>0</v>
      </c>
      <c r="AL37" s="19"/>
      <c r="AM37" s="20"/>
      <c r="AN37" s="2" t="str">
        <f t="shared" si="24"/>
        <v/>
      </c>
      <c r="AO37" s="5" t="str">
        <f t="shared" si="25"/>
        <v/>
      </c>
      <c r="AP37" s="13">
        <f t="shared" si="26"/>
        <v>0</v>
      </c>
      <c r="AQ37" s="16">
        <f t="shared" si="27"/>
        <v>0</v>
      </c>
      <c r="AR37" s="19"/>
      <c r="AS37" s="20"/>
      <c r="AT37" s="2" t="str">
        <f t="shared" si="28"/>
        <v/>
      </c>
      <c r="AU37" s="5" t="str">
        <f t="shared" si="29"/>
        <v/>
      </c>
      <c r="AV37" s="16">
        <f t="shared" si="30"/>
        <v>0</v>
      </c>
      <c r="AW37" s="13">
        <f t="shared" si="31"/>
        <v>0</v>
      </c>
    </row>
    <row r="38" spans="2:49" x14ac:dyDescent="0.25">
      <c r="B38" s="1">
        <f t="shared" si="0"/>
        <v>0</v>
      </c>
      <c r="C38" s="1">
        <f t="shared" si="1"/>
        <v>0</v>
      </c>
      <c r="D38" s="11" t="str">
        <f t="shared" si="2"/>
        <v/>
      </c>
      <c r="E38" s="10" t="str">
        <f t="shared" si="3"/>
        <v/>
      </c>
      <c r="F38" s="8">
        <v>34</v>
      </c>
      <c r="G38" s="18"/>
      <c r="H38" s="19"/>
      <c r="I38" s="20"/>
      <c r="J38" s="2" t="str">
        <f t="shared" si="4"/>
        <v/>
      </c>
      <c r="K38" s="5" t="str">
        <f t="shared" si="5"/>
        <v/>
      </c>
      <c r="L38" s="13">
        <f t="shared" si="6"/>
        <v>0</v>
      </c>
      <c r="M38" s="16">
        <f t="shared" si="7"/>
        <v>0</v>
      </c>
      <c r="N38" s="19"/>
      <c r="O38" s="20"/>
      <c r="P38" s="2" t="str">
        <f t="shared" si="8"/>
        <v/>
      </c>
      <c r="Q38" s="5" t="str">
        <f t="shared" si="9"/>
        <v/>
      </c>
      <c r="R38" s="13">
        <f t="shared" si="10"/>
        <v>0</v>
      </c>
      <c r="S38" s="16">
        <f t="shared" si="11"/>
        <v>0</v>
      </c>
      <c r="T38" s="19"/>
      <c r="U38" s="20"/>
      <c r="V38" s="2" t="str">
        <f t="shared" si="12"/>
        <v/>
      </c>
      <c r="W38" s="5" t="str">
        <f t="shared" si="13"/>
        <v/>
      </c>
      <c r="X38" s="13">
        <f t="shared" si="14"/>
        <v>0</v>
      </c>
      <c r="Y38" s="16">
        <f t="shared" si="15"/>
        <v>0</v>
      </c>
      <c r="Z38" s="19"/>
      <c r="AA38" s="20"/>
      <c r="AB38" s="2" t="str">
        <f t="shared" si="16"/>
        <v/>
      </c>
      <c r="AC38" s="5" t="str">
        <f t="shared" si="17"/>
        <v/>
      </c>
      <c r="AD38" s="13">
        <f t="shared" si="18"/>
        <v>0</v>
      </c>
      <c r="AE38" s="16">
        <f t="shared" si="19"/>
        <v>0</v>
      </c>
      <c r="AF38" s="19"/>
      <c r="AG38" s="20"/>
      <c r="AH38" s="2" t="str">
        <f t="shared" si="20"/>
        <v/>
      </c>
      <c r="AI38" s="5" t="str">
        <f t="shared" si="21"/>
        <v/>
      </c>
      <c r="AJ38" s="13">
        <f t="shared" si="22"/>
        <v>0</v>
      </c>
      <c r="AK38" s="16">
        <f t="shared" si="23"/>
        <v>0</v>
      </c>
      <c r="AL38" s="19"/>
      <c r="AM38" s="20"/>
      <c r="AN38" s="2" t="str">
        <f t="shared" si="24"/>
        <v/>
      </c>
      <c r="AO38" s="5" t="str">
        <f t="shared" si="25"/>
        <v/>
      </c>
      <c r="AP38" s="13">
        <f t="shared" si="26"/>
        <v>0</v>
      </c>
      <c r="AQ38" s="16">
        <f t="shared" si="27"/>
        <v>0</v>
      </c>
      <c r="AR38" s="19"/>
      <c r="AS38" s="20"/>
      <c r="AT38" s="2" t="str">
        <f t="shared" si="28"/>
        <v/>
      </c>
      <c r="AU38" s="5" t="str">
        <f t="shared" si="29"/>
        <v/>
      </c>
      <c r="AV38" s="16">
        <f t="shared" si="30"/>
        <v>0</v>
      </c>
      <c r="AW38" s="13">
        <f t="shared" si="31"/>
        <v>0</v>
      </c>
    </row>
    <row r="39" spans="2:49" x14ac:dyDescent="0.25">
      <c r="B39" s="1">
        <f t="shared" si="0"/>
        <v>0</v>
      </c>
      <c r="C39" s="1">
        <f t="shared" si="1"/>
        <v>0</v>
      </c>
      <c r="D39" s="11" t="str">
        <f t="shared" si="2"/>
        <v/>
      </c>
      <c r="E39" s="10" t="str">
        <f t="shared" si="3"/>
        <v/>
      </c>
      <c r="F39" s="8">
        <v>35</v>
      </c>
      <c r="G39" s="18"/>
      <c r="H39" s="19"/>
      <c r="I39" s="20"/>
      <c r="J39" s="2" t="str">
        <f t="shared" si="4"/>
        <v/>
      </c>
      <c r="K39" s="5" t="str">
        <f t="shared" si="5"/>
        <v/>
      </c>
      <c r="L39" s="13">
        <f t="shared" si="6"/>
        <v>0</v>
      </c>
      <c r="M39" s="16">
        <f t="shared" si="7"/>
        <v>0</v>
      </c>
      <c r="N39" s="19"/>
      <c r="O39" s="20"/>
      <c r="P39" s="2" t="str">
        <f t="shared" si="8"/>
        <v/>
      </c>
      <c r="Q39" s="5" t="str">
        <f t="shared" si="9"/>
        <v/>
      </c>
      <c r="R39" s="13">
        <f t="shared" si="10"/>
        <v>0</v>
      </c>
      <c r="S39" s="16">
        <f t="shared" si="11"/>
        <v>0</v>
      </c>
      <c r="T39" s="19"/>
      <c r="U39" s="20"/>
      <c r="V39" s="2" t="str">
        <f t="shared" si="12"/>
        <v/>
      </c>
      <c r="W39" s="5" t="str">
        <f t="shared" si="13"/>
        <v/>
      </c>
      <c r="X39" s="13">
        <f t="shared" si="14"/>
        <v>0</v>
      </c>
      <c r="Y39" s="16">
        <f t="shared" si="15"/>
        <v>0</v>
      </c>
      <c r="Z39" s="19"/>
      <c r="AA39" s="20"/>
      <c r="AB39" s="2" t="str">
        <f t="shared" si="16"/>
        <v/>
      </c>
      <c r="AC39" s="5" t="str">
        <f t="shared" si="17"/>
        <v/>
      </c>
      <c r="AD39" s="13">
        <f t="shared" si="18"/>
        <v>0</v>
      </c>
      <c r="AE39" s="16">
        <f t="shared" si="19"/>
        <v>0</v>
      </c>
      <c r="AF39" s="19"/>
      <c r="AG39" s="20"/>
      <c r="AH39" s="2" t="str">
        <f t="shared" si="20"/>
        <v/>
      </c>
      <c r="AI39" s="5" t="str">
        <f t="shared" si="21"/>
        <v/>
      </c>
      <c r="AJ39" s="13">
        <f t="shared" si="22"/>
        <v>0</v>
      </c>
      <c r="AK39" s="16">
        <f t="shared" si="23"/>
        <v>0</v>
      </c>
      <c r="AL39" s="19"/>
      <c r="AM39" s="20"/>
      <c r="AN39" s="2" t="str">
        <f t="shared" si="24"/>
        <v/>
      </c>
      <c r="AO39" s="5" t="str">
        <f t="shared" si="25"/>
        <v/>
      </c>
      <c r="AP39" s="13">
        <f t="shared" si="26"/>
        <v>0</v>
      </c>
      <c r="AQ39" s="16">
        <f t="shared" si="27"/>
        <v>0</v>
      </c>
      <c r="AR39" s="19"/>
      <c r="AS39" s="20"/>
      <c r="AT39" s="2" t="str">
        <f t="shared" si="28"/>
        <v/>
      </c>
      <c r="AU39" s="5" t="str">
        <f t="shared" si="29"/>
        <v/>
      </c>
      <c r="AV39" s="16">
        <f t="shared" si="30"/>
        <v>0</v>
      </c>
      <c r="AW39" s="13">
        <f t="shared" si="31"/>
        <v>0</v>
      </c>
    </row>
    <row r="40" spans="2:49" ht="15.75" thickBot="1" x14ac:dyDescent="0.3">
      <c r="B40" s="1">
        <f t="shared" si="0"/>
        <v>0</v>
      </c>
      <c r="C40" s="1">
        <f t="shared" si="1"/>
        <v>0</v>
      </c>
      <c r="D40" s="24" t="str">
        <f t="shared" si="2"/>
        <v/>
      </c>
      <c r="E40" s="7" t="str">
        <f t="shared" si="3"/>
        <v/>
      </c>
      <c r="F40" s="9">
        <v>36</v>
      </c>
      <c r="G40" s="21"/>
      <c r="H40" s="22"/>
      <c r="I40" s="23"/>
      <c r="J40" s="6" t="str">
        <f t="shared" si="4"/>
        <v/>
      </c>
      <c r="K40" s="7" t="str">
        <f t="shared" si="5"/>
        <v/>
      </c>
      <c r="L40" s="14">
        <f t="shared" si="6"/>
        <v>0</v>
      </c>
      <c r="M40" s="17">
        <f t="shared" si="7"/>
        <v>0</v>
      </c>
      <c r="N40" s="22"/>
      <c r="O40" s="23"/>
      <c r="P40" s="6" t="str">
        <f t="shared" si="8"/>
        <v/>
      </c>
      <c r="Q40" s="7" t="str">
        <f t="shared" si="9"/>
        <v/>
      </c>
      <c r="R40" s="14">
        <f t="shared" si="10"/>
        <v>0</v>
      </c>
      <c r="S40" s="17">
        <f t="shared" si="11"/>
        <v>0</v>
      </c>
      <c r="T40" s="22"/>
      <c r="U40" s="23"/>
      <c r="V40" s="6" t="str">
        <f t="shared" si="12"/>
        <v/>
      </c>
      <c r="W40" s="7" t="str">
        <f t="shared" si="13"/>
        <v/>
      </c>
      <c r="X40" s="14">
        <f t="shared" si="14"/>
        <v>0</v>
      </c>
      <c r="Y40" s="17">
        <f t="shared" si="15"/>
        <v>0</v>
      </c>
      <c r="Z40" s="22"/>
      <c r="AA40" s="23"/>
      <c r="AB40" s="6" t="str">
        <f t="shared" si="16"/>
        <v/>
      </c>
      <c r="AC40" s="7" t="str">
        <f t="shared" si="17"/>
        <v/>
      </c>
      <c r="AD40" s="14">
        <f t="shared" si="18"/>
        <v>0</v>
      </c>
      <c r="AE40" s="17">
        <f t="shared" si="19"/>
        <v>0</v>
      </c>
      <c r="AF40" s="22"/>
      <c r="AG40" s="23"/>
      <c r="AH40" s="6" t="str">
        <f t="shared" si="20"/>
        <v/>
      </c>
      <c r="AI40" s="7" t="str">
        <f t="shared" si="21"/>
        <v/>
      </c>
      <c r="AJ40" s="14">
        <f t="shared" si="22"/>
        <v>0</v>
      </c>
      <c r="AK40" s="17">
        <f t="shared" si="23"/>
        <v>0</v>
      </c>
      <c r="AL40" s="22"/>
      <c r="AM40" s="23"/>
      <c r="AN40" s="6" t="str">
        <f t="shared" si="24"/>
        <v/>
      </c>
      <c r="AO40" s="7" t="str">
        <f t="shared" si="25"/>
        <v/>
      </c>
      <c r="AP40" s="14">
        <f t="shared" si="26"/>
        <v>0</v>
      </c>
      <c r="AQ40" s="17">
        <f t="shared" si="27"/>
        <v>0</v>
      </c>
      <c r="AR40" s="22"/>
      <c r="AS40" s="23"/>
      <c r="AT40" s="6" t="str">
        <f t="shared" si="28"/>
        <v/>
      </c>
      <c r="AU40" s="7" t="str">
        <f t="shared" si="29"/>
        <v/>
      </c>
      <c r="AV40" s="17">
        <f t="shared" si="30"/>
        <v>0</v>
      </c>
      <c r="AW40" s="14">
        <f t="shared" si="31"/>
        <v>0</v>
      </c>
    </row>
    <row r="41" spans="2:49" s="41" customFormat="1" ht="15.75" thickBot="1" x14ac:dyDescent="0.3">
      <c r="B41" s="63">
        <f t="shared" si="0"/>
        <v>0</v>
      </c>
      <c r="C41" s="63">
        <f t="shared" si="1"/>
        <v>0</v>
      </c>
      <c r="D41" s="62" t="str">
        <f t="shared" si="2"/>
        <v/>
      </c>
      <c r="E41" s="44" t="str">
        <f t="shared" si="3"/>
        <v/>
      </c>
      <c r="F41" s="45"/>
      <c r="G41" s="45"/>
      <c r="H41" s="43"/>
      <c r="I41" s="43"/>
      <c r="J41" s="43" t="e">
        <f>AVERAGE(J5:J40)</f>
        <v>#DIV/0!</v>
      </c>
      <c r="K41" s="64" t="e">
        <f t="shared" si="5"/>
        <v>#DIV/0!</v>
      </c>
      <c r="L41" s="43">
        <f>IF(J5="",0,IF(K41="A",4,IF(K41="B",3,IF(K41="C",2,IF(K41="D",1)))))</f>
        <v>0</v>
      </c>
      <c r="M41" s="43">
        <f>IF(J5="",0,IF(L41&gt;0,1))</f>
        <v>0</v>
      </c>
      <c r="N41" s="45"/>
      <c r="O41" s="45"/>
      <c r="P41" s="43" t="e">
        <f>AVERAGE(P5:P40)</f>
        <v>#DIV/0!</v>
      </c>
      <c r="Q41" s="64" t="e">
        <f t="shared" si="9"/>
        <v>#DIV/0!</v>
      </c>
      <c r="R41" s="64">
        <f>IF(P5="",0,IF(Q41="A",4,IF(Q41="B",3,IF(Q41="C",2,IF(Q41="D",1)))))</f>
        <v>0</v>
      </c>
      <c r="S41" s="64">
        <f>IF(P5="",0,IF(R41&gt;0,1))</f>
        <v>0</v>
      </c>
      <c r="T41" s="45"/>
      <c r="U41" s="45"/>
      <c r="V41" s="43" t="e">
        <f>AVERAGE(V5:V40)</f>
        <v>#DIV/0!</v>
      </c>
      <c r="W41" s="64" t="e">
        <f t="shared" si="13"/>
        <v>#DIV/0!</v>
      </c>
      <c r="X41" s="64">
        <f>IF(V5="",0,IF(W41="A",4,IF(W41="B",3,IF(W41="C",2,IF(W41="D",1)))))</f>
        <v>0</v>
      </c>
      <c r="Y41" s="64">
        <f>IF(V5="",0,IF(X41&gt;0,1))</f>
        <v>0</v>
      </c>
      <c r="Z41" s="45"/>
      <c r="AA41" s="45"/>
      <c r="AB41" s="43" t="e">
        <f>AVERAGE(AB5:AB40)</f>
        <v>#DIV/0!</v>
      </c>
      <c r="AC41" s="64" t="e">
        <f t="shared" si="17"/>
        <v>#DIV/0!</v>
      </c>
      <c r="AD41" s="64">
        <f>IF(AB5="",0,IF(AC41="A",4,IF(AC41="B",3,IF(AC41="C",2,IF(AC41="D",1)))))</f>
        <v>0</v>
      </c>
      <c r="AE41" s="64">
        <f>IF(AB5="",0,IF(AD41&gt;0,1))</f>
        <v>0</v>
      </c>
      <c r="AF41" s="45"/>
      <c r="AG41" s="45"/>
      <c r="AH41" s="43" t="e">
        <f>AVERAGE(AH5:AH40)</f>
        <v>#DIV/0!</v>
      </c>
      <c r="AI41" s="64" t="e">
        <f t="shared" si="21"/>
        <v>#DIV/0!</v>
      </c>
      <c r="AJ41" s="64">
        <f>IF(AH5="",0,IF(AI41="A",4,IF(AI41="B",3,IF(AI41="C",2,IF(AI41="D",1)))))</f>
        <v>0</v>
      </c>
      <c r="AK41" s="64">
        <f t="shared" si="23"/>
        <v>0</v>
      </c>
      <c r="AL41" s="45"/>
      <c r="AM41" s="45"/>
      <c r="AN41" s="43" t="e">
        <f>AVERAGE(AN5:AN40)</f>
        <v>#DIV/0!</v>
      </c>
      <c r="AO41" s="64" t="e">
        <f t="shared" si="25"/>
        <v>#DIV/0!</v>
      </c>
      <c r="AP41" s="64">
        <f>IF(AH5="",0,IF(AO41="A",4,IF(AO41="B",3,IF(AO41="C",2,IF(AO41="D",1)))))</f>
        <v>0</v>
      </c>
      <c r="AQ41" s="64">
        <f>IF(AH5="",0,IF(AP41&gt;0,1))</f>
        <v>0</v>
      </c>
      <c r="AR41" s="45"/>
      <c r="AS41" s="45"/>
      <c r="AT41" s="43" t="e">
        <f>AVERAGE(AT5:AT40)</f>
        <v>#DIV/0!</v>
      </c>
      <c r="AU41" s="64" t="e">
        <f t="shared" si="29"/>
        <v>#DIV/0!</v>
      </c>
      <c r="AV41" s="17">
        <f>IF(AT5="",0,IF(AU41="A",4,IF(AU41="B",3,IF(AU41="C",2,IF(AU41="D",1)))))</f>
        <v>0</v>
      </c>
      <c r="AW41" s="14">
        <f>IF(AT5="",0,IF(AV41&gt;0,1))</f>
        <v>0</v>
      </c>
    </row>
  </sheetData>
  <sheetProtection algorithmName="SHA-512" hashValue="Y2TwsvY3mssa4KjM3YR21D/k8V8J+zi3xbXQwvgcGUJDdTF52FyCawMG+KjJtDvFU4P9p/NQTSqZ5W/MLiosrA==" saltValue="ee+C1j4KLuzyWp2YDt6Gfg==" spinCount="100000" sheet="1" objects="1" scenarios="1"/>
  <mergeCells count="17">
    <mergeCell ref="AR2:AS2"/>
    <mergeCell ref="Z3:AC3"/>
    <mergeCell ref="AF3:AI3"/>
    <mergeCell ref="AL3:AO3"/>
    <mergeCell ref="AR3:AU3"/>
    <mergeCell ref="AL2:AM2"/>
    <mergeCell ref="H2:I2"/>
    <mergeCell ref="N2:O2"/>
    <mergeCell ref="T2:U2"/>
    <mergeCell ref="Z2:AA2"/>
    <mergeCell ref="AF2:AG2"/>
    <mergeCell ref="T3:W3"/>
    <mergeCell ref="D3:E3"/>
    <mergeCell ref="F3:F4"/>
    <mergeCell ref="G3:G4"/>
    <mergeCell ref="H3:K3"/>
    <mergeCell ref="N3:Q3"/>
  </mergeCells>
  <conditionalFormatting sqref="K5:K41">
    <cfRule type="cellIs" dxfId="229" priority="6" operator="equal">
      <formula>"d"</formula>
    </cfRule>
    <cfRule type="cellIs" dxfId="228" priority="137" operator="equal">
      <formula>"c"</formula>
    </cfRule>
    <cfRule type="cellIs" dxfId="227" priority="138" operator="equal">
      <formula>"b"</formula>
    </cfRule>
    <cfRule type="cellIs" dxfId="226" priority="139" operator="equal">
      <formula>"a"</formula>
    </cfRule>
  </conditionalFormatting>
  <conditionalFormatting sqref="Q5:Q41">
    <cfRule type="cellIs" dxfId="225" priority="5" operator="equal">
      <formula>"d"</formula>
    </cfRule>
    <cfRule type="cellIs" dxfId="224" priority="133" operator="equal">
      <formula>"c"</formula>
    </cfRule>
    <cfRule type="cellIs" dxfId="223" priority="134" operator="equal">
      <formula>"b"</formula>
    </cfRule>
    <cfRule type="cellIs" dxfId="222" priority="135" operator="equal">
      <formula>"a"</formula>
    </cfRule>
  </conditionalFormatting>
  <conditionalFormatting sqref="W5:W41">
    <cfRule type="cellIs" dxfId="221" priority="4" operator="equal">
      <formula>"d"</formula>
    </cfRule>
    <cfRule type="cellIs" dxfId="220" priority="129" operator="equal">
      <formula>"c"</formula>
    </cfRule>
    <cfRule type="cellIs" dxfId="219" priority="130" operator="equal">
      <formula>"b"</formula>
    </cfRule>
    <cfRule type="cellIs" dxfId="218" priority="131" operator="equal">
      <formula>"a"</formula>
    </cfRule>
  </conditionalFormatting>
  <conditionalFormatting sqref="AC5:AC41">
    <cfRule type="cellIs" dxfId="217" priority="3" operator="equal">
      <formula>"d"</formula>
    </cfRule>
    <cfRule type="cellIs" dxfId="216" priority="125" operator="equal">
      <formula>"c"</formula>
    </cfRule>
    <cfRule type="cellIs" dxfId="215" priority="126" operator="equal">
      <formula>"b"</formula>
    </cfRule>
    <cfRule type="cellIs" dxfId="214" priority="127" operator="equal">
      <formula>"a"</formula>
    </cfRule>
  </conditionalFormatting>
  <conditionalFormatting sqref="AI5:AI41">
    <cfRule type="cellIs" dxfId="213" priority="121" operator="equal">
      <formula>"d"</formula>
    </cfRule>
    <cfRule type="cellIs" dxfId="212" priority="122" operator="equal">
      <formula>"c"</formula>
    </cfRule>
    <cfRule type="cellIs" dxfId="211" priority="123" operator="equal">
      <formula>"b"</formula>
    </cfRule>
    <cfRule type="cellIs" dxfId="210" priority="124" operator="equal">
      <formula>"a"</formula>
    </cfRule>
  </conditionalFormatting>
  <conditionalFormatting sqref="AO5:AO41">
    <cfRule type="cellIs" dxfId="209" priority="2" operator="equal">
      <formula>"d"</formula>
    </cfRule>
    <cfRule type="cellIs" dxfId="208" priority="117" operator="equal">
      <formula>"c"</formula>
    </cfRule>
    <cfRule type="cellIs" dxfId="207" priority="118" operator="equal">
      <formula>"b"</formula>
    </cfRule>
    <cfRule type="cellIs" dxfId="206" priority="119" operator="equal">
      <formula>"a"</formula>
    </cfRule>
  </conditionalFormatting>
  <conditionalFormatting sqref="AU5:AU41">
    <cfRule type="cellIs" dxfId="205" priority="1" operator="equal">
      <formula>"d"</formula>
    </cfRule>
    <cfRule type="cellIs" dxfId="204" priority="113" operator="equal">
      <formula>"c"</formula>
    </cfRule>
    <cfRule type="cellIs" dxfId="203" priority="114" operator="equal">
      <formula>"b"</formula>
    </cfRule>
    <cfRule type="cellIs" dxfId="202" priority="115" operator="equal">
      <formula>"a"</formula>
    </cfRule>
  </conditionalFormatting>
  <conditionalFormatting sqref="E5:E40">
    <cfRule type="cellIs" dxfId="201" priority="109" operator="equal">
      <formula>"d"</formula>
    </cfRule>
    <cfRule type="cellIs" dxfId="200" priority="110" operator="equal">
      <formula>"c"</formula>
    </cfRule>
    <cfRule type="cellIs" dxfId="199" priority="111" operator="equal">
      <formula>"b"</formula>
    </cfRule>
    <cfRule type="cellIs" dxfId="198" priority="112" operator="equal">
      <formula>"a"</formula>
    </cfRule>
  </conditionalFormatting>
  <conditionalFormatting sqref="L5:M40">
    <cfRule type="cellIs" dxfId="197" priority="108" operator="equal">
      <formula>0</formula>
    </cfRule>
  </conditionalFormatting>
  <conditionalFormatting sqref="R5:S40">
    <cfRule type="cellIs" dxfId="196" priority="107" operator="equal">
      <formula>0</formula>
    </cfRule>
  </conditionalFormatting>
  <conditionalFormatting sqref="X5:Y40">
    <cfRule type="cellIs" dxfId="195" priority="106" operator="equal">
      <formula>0</formula>
    </cfRule>
  </conditionalFormatting>
  <conditionalFormatting sqref="AD5:AE40">
    <cfRule type="cellIs" dxfId="194" priority="105" operator="equal">
      <formula>0</formula>
    </cfRule>
  </conditionalFormatting>
  <conditionalFormatting sqref="AJ5:AK40">
    <cfRule type="cellIs" dxfId="193" priority="104" operator="equal">
      <formula>0</formula>
    </cfRule>
  </conditionalFormatting>
  <conditionalFormatting sqref="AP5:AQ40">
    <cfRule type="cellIs" dxfId="192" priority="103" operator="equal">
      <formula>0</formula>
    </cfRule>
  </conditionalFormatting>
  <conditionalFormatting sqref="AV5:AW40">
    <cfRule type="cellIs" dxfId="191" priority="102" operator="equal">
      <formula>0</formula>
    </cfRule>
  </conditionalFormatting>
  <conditionalFormatting sqref="F2:XFD2">
    <cfRule type="cellIs" dxfId="190" priority="97" operator="greaterThan">
      <formula>0</formula>
    </cfRule>
  </conditionalFormatting>
  <conditionalFormatting sqref="K2">
    <cfRule type="cellIs" dxfId="189" priority="96" operator="equal">
      <formula>"a"</formula>
    </cfRule>
    <cfRule type="cellIs" dxfId="188" priority="95" operator="equal">
      <formula>"b"</formula>
    </cfRule>
    <cfRule type="cellIs" dxfId="187" priority="94" operator="equal">
      <formula>"c"</formula>
    </cfRule>
    <cfRule type="cellIs" dxfId="186" priority="93" operator="equal">
      <formula>"d"</formula>
    </cfRule>
  </conditionalFormatting>
  <conditionalFormatting sqref="Q2">
    <cfRule type="cellIs" dxfId="185" priority="89" operator="equal">
      <formula>"d"</formula>
    </cfRule>
    <cfRule type="cellIs" dxfId="184" priority="90" operator="equal">
      <formula>"c"</formula>
    </cfRule>
    <cfRule type="cellIs" dxfId="183" priority="91" operator="equal">
      <formula>"b"</formula>
    </cfRule>
    <cfRule type="cellIs" dxfId="182" priority="92" operator="equal">
      <formula>"a"</formula>
    </cfRule>
  </conditionalFormatting>
  <conditionalFormatting sqref="W2">
    <cfRule type="cellIs" dxfId="181" priority="85" operator="equal">
      <formula>"d"</formula>
    </cfRule>
    <cfRule type="cellIs" dxfId="180" priority="86" operator="equal">
      <formula>"c"</formula>
    </cfRule>
    <cfRule type="cellIs" dxfId="179" priority="87" operator="equal">
      <formula>"b"</formula>
    </cfRule>
    <cfRule type="cellIs" dxfId="178" priority="88" operator="equal">
      <formula>"a"</formula>
    </cfRule>
  </conditionalFormatting>
  <conditionalFormatting sqref="AC2">
    <cfRule type="cellIs" dxfId="177" priority="81" operator="equal">
      <formula>"d"</formula>
    </cfRule>
    <cfRule type="cellIs" dxfId="176" priority="82" operator="equal">
      <formula>"c"</formula>
    </cfRule>
    <cfRule type="cellIs" dxfId="175" priority="83" operator="equal">
      <formula>"b"</formula>
    </cfRule>
    <cfRule type="cellIs" dxfId="174" priority="84" operator="equal">
      <formula>"a"</formula>
    </cfRule>
  </conditionalFormatting>
  <conditionalFormatting sqref="AI2">
    <cfRule type="cellIs" dxfId="173" priority="77" operator="equal">
      <formula>"d"</formula>
    </cfRule>
    <cfRule type="cellIs" dxfId="172" priority="78" operator="equal">
      <formula>"c"</formula>
    </cfRule>
    <cfRule type="cellIs" dxfId="171" priority="79" operator="equal">
      <formula>"b"</formula>
    </cfRule>
    <cfRule type="cellIs" dxfId="170" priority="80" operator="equal">
      <formula>"a"</formula>
    </cfRule>
  </conditionalFormatting>
  <conditionalFormatting sqref="AO2">
    <cfRule type="cellIs" dxfId="169" priority="73" operator="equal">
      <formula>"d"</formula>
    </cfRule>
    <cfRule type="cellIs" dxfId="168" priority="74" operator="equal">
      <formula>"c"</formula>
    </cfRule>
    <cfRule type="cellIs" dxfId="167" priority="75" operator="equal">
      <formula>"b"</formula>
    </cfRule>
    <cfRule type="cellIs" dxfId="166" priority="76" operator="equal">
      <formula>"a"</formula>
    </cfRule>
  </conditionalFormatting>
  <conditionalFormatting sqref="AU2">
    <cfRule type="cellIs" dxfId="165" priority="69" operator="equal">
      <formula>"d"</formula>
    </cfRule>
    <cfRule type="cellIs" dxfId="164" priority="70" operator="equal">
      <formula>"c"</formula>
    </cfRule>
    <cfRule type="cellIs" dxfId="163" priority="71" operator="equal">
      <formula>"b"</formula>
    </cfRule>
    <cfRule type="cellIs" dxfId="162" priority="72" operator="equal">
      <formula>"a"</formula>
    </cfRule>
  </conditionalFormatting>
  <conditionalFormatting sqref="A2:C2">
    <cfRule type="cellIs" dxfId="161" priority="68" operator="greaterThan">
      <formula>0</formula>
    </cfRule>
  </conditionalFormatting>
  <conditionalFormatting sqref="D2">
    <cfRule type="cellIs" dxfId="160" priority="67" operator="greaterThan">
      <formula>0</formula>
    </cfRule>
  </conditionalFormatting>
  <conditionalFormatting sqref="E2">
    <cfRule type="cellIs" dxfId="159" priority="66" operator="greaterThan">
      <formula>0</formula>
    </cfRule>
  </conditionalFormatting>
  <conditionalFormatting sqref="E2">
    <cfRule type="cellIs" dxfId="158" priority="62" operator="equal">
      <formula>"d"</formula>
    </cfRule>
    <cfRule type="cellIs" dxfId="157" priority="63" operator="equal">
      <formula>"c"</formula>
    </cfRule>
    <cfRule type="cellIs" dxfId="156" priority="64" operator="equal">
      <formula>"b"</formula>
    </cfRule>
    <cfRule type="cellIs" dxfId="155" priority="65" operator="equal">
      <formula>"a"</formula>
    </cfRule>
  </conditionalFormatting>
  <conditionalFormatting sqref="R41:S41">
    <cfRule type="cellIs" dxfId="154" priority="24" operator="equal">
      <formula>0</formula>
    </cfRule>
  </conditionalFormatting>
  <conditionalFormatting sqref="X41:Y41">
    <cfRule type="cellIs" dxfId="153" priority="23" operator="equal">
      <formula>0</formula>
    </cfRule>
  </conditionalFormatting>
  <conditionalFormatting sqref="AD41:AE41">
    <cfRule type="cellIs" dxfId="152" priority="22" operator="equal">
      <formula>0</formula>
    </cfRule>
  </conditionalFormatting>
  <conditionalFormatting sqref="AJ41:AK41">
    <cfRule type="cellIs" dxfId="151" priority="21" operator="equal">
      <formula>0</formula>
    </cfRule>
  </conditionalFormatting>
  <conditionalFormatting sqref="AP41:AQ41">
    <cfRule type="cellIs" dxfId="150" priority="20" operator="equal">
      <formula>0</formula>
    </cfRule>
  </conditionalFormatting>
  <conditionalFormatting sqref="AV41:AW41">
    <cfRule type="cellIs" dxfId="149" priority="19" operator="equal">
      <formula>0</formula>
    </cfRule>
  </conditionalFormatting>
  <conditionalFormatting sqref="A41 L41:P41 T41:V41 Z41:AB41 AF41:AH41 AL41:AN41 AR41:AT41 AX41:XFD41 E41:J41">
    <cfRule type="cellIs" dxfId="148" priority="14" operator="equal">
      <formula>"d"</formula>
    </cfRule>
    <cfRule type="cellIs" dxfId="147" priority="15" operator="equal">
      <formula>"c"</formula>
    </cfRule>
    <cfRule type="cellIs" dxfId="146" priority="16" operator="equal">
      <formula>"b"</formula>
    </cfRule>
    <cfRule type="cellIs" dxfId="145" priority="17" operator="equal">
      <formula>"a"</formula>
    </cfRule>
    <cfRule type="cellIs" dxfId="144" priority="18" operator="greaterThan">
      <formula>0</formula>
    </cfRule>
  </conditionalFormatting>
  <conditionalFormatting sqref="K41">
    <cfRule type="cellIs" dxfId="143" priority="140" operator="greaterThan">
      <formula>0</formula>
    </cfRule>
  </conditionalFormatting>
  <conditionalFormatting sqref="Q41">
    <cfRule type="cellIs" dxfId="142" priority="136" operator="greaterThan">
      <formula>0</formula>
    </cfRule>
  </conditionalFormatting>
  <conditionalFormatting sqref="W41">
    <cfRule type="cellIs" dxfId="141" priority="132" operator="greaterThan">
      <formula>0</formula>
    </cfRule>
  </conditionalFormatting>
  <conditionalFormatting sqref="AC41">
    <cfRule type="cellIs" dxfId="140" priority="128" operator="greaterThan">
      <formula>0</formula>
    </cfRule>
  </conditionalFormatting>
  <conditionalFormatting sqref="AO41">
    <cfRule type="cellIs" dxfId="139" priority="120" operator="greaterThan">
      <formula>0</formula>
    </cfRule>
  </conditionalFormatting>
  <conditionalFormatting sqref="AU41">
    <cfRule type="cellIs" dxfId="138" priority="116" operator="greaterThan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73" orientation="landscape" horizontalDpi="4294967293" verticalDpi="0" r:id="rId1"/>
  <headerFooter>
    <oddHeader>&amp;C&amp;"-,Vet"&amp;20NIEUWSBEGRIP SIT-TOETSEN &amp;A</oddHeader>
  </headerFooter>
  <colBreaks count="1" manualBreakCount="1"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0"/>
  <sheetViews>
    <sheetView showGridLines="0" showRowColHeaders="0" zoomScaleNormal="100" workbookViewId="0">
      <selection activeCell="F4" sqref="F4"/>
    </sheetView>
  </sheetViews>
  <sheetFormatPr defaultRowHeight="15" x14ac:dyDescent="0.25"/>
  <cols>
    <col min="2" max="2" width="5.42578125" customWidth="1"/>
    <col min="3" max="3" width="1.7109375" customWidth="1"/>
    <col min="4" max="4" width="22.28515625" style="26" customWidth="1"/>
  </cols>
  <sheetData>
    <row r="3" spans="2:20" ht="15.75" thickBot="1" x14ac:dyDescent="0.3"/>
    <row r="4" spans="2:20" s="33" customFormat="1" ht="25.5" customHeight="1" thickBot="1" x14ac:dyDescent="0.45">
      <c r="B4" s="57" t="s">
        <v>23</v>
      </c>
      <c r="C4" s="57"/>
      <c r="D4" s="57"/>
      <c r="E4" s="31"/>
      <c r="F4" s="32">
        <v>1</v>
      </c>
      <c r="G4" s="58">
        <f>VLOOKUP($F$4,'A-1'!F5:G40,2)</f>
        <v>0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</row>
    <row r="5" spans="2:20" x14ac:dyDescent="0.25">
      <c r="B5">
        <f>'A-1'!F5</f>
        <v>1</v>
      </c>
      <c r="D5" s="26">
        <f>'A-1'!G5</f>
        <v>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20" x14ac:dyDescent="0.25">
      <c r="B6">
        <f>'A-1'!F6</f>
        <v>2</v>
      </c>
      <c r="D6" s="26">
        <f>'A-1'!G6</f>
        <v>0</v>
      </c>
      <c r="H6" s="28"/>
      <c r="I6" s="28"/>
      <c r="J6" s="28"/>
      <c r="K6" s="28"/>
      <c r="L6" s="28"/>
      <c r="M6" s="28"/>
      <c r="N6" s="28"/>
    </row>
    <row r="7" spans="2:20" x14ac:dyDescent="0.25">
      <c r="B7">
        <f>'A-1'!F7</f>
        <v>3</v>
      </c>
      <c r="D7" s="26">
        <f>'A-1'!G7</f>
        <v>0</v>
      </c>
    </row>
    <row r="8" spans="2:20" x14ac:dyDescent="0.25">
      <c r="B8">
        <f>'A-1'!F8</f>
        <v>4</v>
      </c>
      <c r="D8" s="26">
        <f>'A-1'!G8</f>
        <v>0</v>
      </c>
    </row>
    <row r="9" spans="2:20" x14ac:dyDescent="0.25">
      <c r="B9">
        <f>'A-1'!F9</f>
        <v>5</v>
      </c>
      <c r="D9" s="26">
        <f>'A-1'!G9</f>
        <v>0</v>
      </c>
      <c r="G9" s="1"/>
      <c r="H9" s="1" t="s">
        <v>24</v>
      </c>
      <c r="I9" s="1" t="s">
        <v>25</v>
      </c>
      <c r="J9" s="1" t="s">
        <v>26</v>
      </c>
      <c r="K9" s="1" t="s">
        <v>27</v>
      </c>
      <c r="L9" s="1" t="s">
        <v>28</v>
      </c>
      <c r="M9" s="1" t="s">
        <v>29</v>
      </c>
      <c r="N9" s="1" t="s">
        <v>30</v>
      </c>
      <c r="O9" s="27"/>
      <c r="P9" s="27"/>
      <c r="Q9" s="27"/>
      <c r="R9" s="27"/>
      <c r="S9" s="27"/>
      <c r="T9" s="27"/>
    </row>
    <row r="10" spans="2:20" x14ac:dyDescent="0.25">
      <c r="B10">
        <f>'A-1'!F10</f>
        <v>6</v>
      </c>
      <c r="D10" s="26">
        <f>'A-1'!G10</f>
        <v>0</v>
      </c>
      <c r="G10" s="1" t="s">
        <v>32</v>
      </c>
      <c r="H10" s="36" t="e">
        <f>'A-1'!$J$41</f>
        <v>#DIV/0!</v>
      </c>
      <c r="I10" s="36" t="e">
        <f>'A-1'!$P$41</f>
        <v>#DIV/0!</v>
      </c>
      <c r="J10" s="36" t="e">
        <f>'A-1'!$V$41</f>
        <v>#DIV/0!</v>
      </c>
      <c r="K10" s="36" t="e">
        <f>'A-1'!$AB$41</f>
        <v>#DIV/0!</v>
      </c>
      <c r="L10" s="36" t="e">
        <f>'A-1'!$AH$41</f>
        <v>#DIV/0!</v>
      </c>
      <c r="M10" s="36" t="e">
        <f>'A-1'!$AN$41</f>
        <v>#DIV/0!</v>
      </c>
      <c r="N10" s="36" t="e">
        <f>'A-1'!$AT$41</f>
        <v>#DIV/0!</v>
      </c>
      <c r="O10" s="28"/>
      <c r="P10" s="28"/>
      <c r="Q10" s="28"/>
      <c r="R10" s="28"/>
      <c r="S10" s="28"/>
      <c r="T10" s="27"/>
    </row>
    <row r="11" spans="2:20" x14ac:dyDescent="0.25">
      <c r="B11">
        <f>'A-1'!F11</f>
        <v>7</v>
      </c>
      <c r="D11" s="26">
        <f>'A-1'!G11</f>
        <v>0</v>
      </c>
      <c r="G11" s="1" t="s">
        <v>31</v>
      </c>
      <c r="H11" s="36" t="str">
        <f>VLOOKUP($F$4,'A-1'!$F$5:$AU$40,5)</f>
        <v/>
      </c>
      <c r="I11" s="36" t="str">
        <f>VLOOKUP($F$4,'A-1'!$F$5:$AU$40,11)</f>
        <v/>
      </c>
      <c r="J11" s="36" t="str">
        <f>VLOOKUP($F$4,'A-1'!$F$5:$AU$40,17)</f>
        <v/>
      </c>
      <c r="K11" s="36" t="str">
        <f>VLOOKUP($F$4,'A-1'!$F$5:$AU$40,23)</f>
        <v/>
      </c>
      <c r="L11" s="36" t="str">
        <f>VLOOKUP($F$4,'A-1'!$F$5:$AU$40,29)</f>
        <v/>
      </c>
      <c r="M11" s="36" t="str">
        <f>VLOOKUP($F$4,'A-1'!$F$5:$AU$40,35)</f>
        <v/>
      </c>
      <c r="N11" s="36" t="str">
        <f>VLOOKUP($F$4,'A-1'!$F$5:$AU$40,41)</f>
        <v/>
      </c>
      <c r="O11" s="27"/>
      <c r="P11" s="27"/>
      <c r="Q11" s="27"/>
      <c r="R11" s="27"/>
      <c r="S11" s="27"/>
      <c r="T11" s="27"/>
    </row>
    <row r="12" spans="2:20" x14ac:dyDescent="0.25">
      <c r="B12">
        <f>'A-1'!F12</f>
        <v>8</v>
      </c>
      <c r="D12" s="26">
        <f>'A-1'!G12</f>
        <v>0</v>
      </c>
      <c r="G12" s="1" t="s">
        <v>33</v>
      </c>
      <c r="H12" s="37">
        <v>40</v>
      </c>
      <c r="I12" s="37">
        <v>40</v>
      </c>
      <c r="J12" s="37">
        <v>40</v>
      </c>
      <c r="K12" s="37">
        <v>40</v>
      </c>
      <c r="L12" s="37">
        <v>40</v>
      </c>
      <c r="M12" s="37">
        <v>40</v>
      </c>
      <c r="N12" s="37">
        <v>40</v>
      </c>
      <c r="O12" s="27"/>
      <c r="P12" s="27"/>
      <c r="Q12" s="27"/>
      <c r="R12" s="27"/>
      <c r="S12" s="27"/>
      <c r="T12" s="27"/>
    </row>
    <row r="13" spans="2:20" x14ac:dyDescent="0.25">
      <c r="B13">
        <f>'A-1'!F13</f>
        <v>9</v>
      </c>
      <c r="D13" s="26">
        <f>'A-1'!G13</f>
        <v>0</v>
      </c>
      <c r="G13" s="29" t="s">
        <v>34</v>
      </c>
      <c r="H13" s="37">
        <v>13.5</v>
      </c>
      <c r="I13" s="37">
        <v>14.5</v>
      </c>
      <c r="J13" s="37">
        <v>15.5</v>
      </c>
      <c r="K13" s="37">
        <v>17.5</v>
      </c>
      <c r="L13" s="37">
        <v>18.5</v>
      </c>
      <c r="M13" s="37">
        <v>19.5</v>
      </c>
      <c r="N13" s="37">
        <v>20</v>
      </c>
      <c r="O13" s="27"/>
      <c r="P13" s="27"/>
      <c r="Q13" s="27"/>
      <c r="R13" s="27"/>
      <c r="S13" s="27"/>
      <c r="T13" s="27"/>
    </row>
    <row r="14" spans="2:20" x14ac:dyDescent="0.25">
      <c r="B14">
        <f>'A-1'!F14</f>
        <v>10</v>
      </c>
      <c r="D14" s="26">
        <f>'A-1'!G14</f>
        <v>0</v>
      </c>
      <c r="G14" s="29" t="s">
        <v>35</v>
      </c>
      <c r="H14" s="37">
        <v>10.5</v>
      </c>
      <c r="I14" s="37">
        <v>11.5</v>
      </c>
      <c r="J14" s="37">
        <v>12.5</v>
      </c>
      <c r="K14" s="37">
        <v>14.5</v>
      </c>
      <c r="L14" s="37">
        <v>15</v>
      </c>
      <c r="M14" s="37">
        <v>15.5</v>
      </c>
      <c r="N14" s="37">
        <v>16</v>
      </c>
      <c r="O14" s="27"/>
      <c r="P14" s="27"/>
      <c r="Q14" s="27"/>
      <c r="R14" s="27"/>
      <c r="S14" s="27"/>
      <c r="T14" s="27"/>
    </row>
    <row r="15" spans="2:20" x14ac:dyDescent="0.25">
      <c r="B15">
        <f>'A-1'!F15</f>
        <v>11</v>
      </c>
      <c r="D15" s="26">
        <f>'A-1'!G15</f>
        <v>0</v>
      </c>
      <c r="G15" s="29" t="s">
        <v>36</v>
      </c>
      <c r="H15" s="37">
        <v>8</v>
      </c>
      <c r="I15" s="37">
        <v>9</v>
      </c>
      <c r="J15" s="37">
        <v>9.5</v>
      </c>
      <c r="K15" s="37">
        <v>11.5</v>
      </c>
      <c r="L15" s="37">
        <v>12.5</v>
      </c>
      <c r="M15" s="37">
        <v>13</v>
      </c>
      <c r="N15" s="37">
        <v>13.5</v>
      </c>
    </row>
    <row r="16" spans="2:20" x14ac:dyDescent="0.25">
      <c r="B16">
        <f>'A-1'!F16</f>
        <v>12</v>
      </c>
      <c r="D16" s="26">
        <f>'A-1'!G16</f>
        <v>0</v>
      </c>
    </row>
    <row r="17" spans="2:4" x14ac:dyDescent="0.25">
      <c r="B17">
        <f>'A-1'!F17</f>
        <v>13</v>
      </c>
      <c r="D17" s="26">
        <f>'A-1'!G17</f>
        <v>0</v>
      </c>
    </row>
    <row r="18" spans="2:4" x14ac:dyDescent="0.25">
      <c r="B18">
        <f>'A-1'!F18</f>
        <v>14</v>
      </c>
      <c r="D18" s="26">
        <f>'A-1'!G18</f>
        <v>0</v>
      </c>
    </row>
    <row r="19" spans="2:4" x14ac:dyDescent="0.25">
      <c r="B19">
        <f>'A-1'!F19</f>
        <v>15</v>
      </c>
      <c r="D19" s="26">
        <f>'A-1'!G19</f>
        <v>0</v>
      </c>
    </row>
    <row r="20" spans="2:4" x14ac:dyDescent="0.25">
      <c r="B20">
        <f>'A-1'!F20</f>
        <v>16</v>
      </c>
      <c r="D20" s="26">
        <f>'A-1'!G20</f>
        <v>0</v>
      </c>
    </row>
    <row r="21" spans="2:4" x14ac:dyDescent="0.25">
      <c r="B21">
        <f>'A-1'!F21</f>
        <v>17</v>
      </c>
      <c r="D21" s="26">
        <f>'A-1'!G21</f>
        <v>0</v>
      </c>
    </row>
    <row r="22" spans="2:4" x14ac:dyDescent="0.25">
      <c r="B22">
        <f>'A-1'!F22</f>
        <v>18</v>
      </c>
      <c r="D22" s="26">
        <f>'A-1'!G22</f>
        <v>0</v>
      </c>
    </row>
    <row r="23" spans="2:4" x14ac:dyDescent="0.25">
      <c r="B23">
        <f>'A-1'!F23</f>
        <v>19</v>
      </c>
      <c r="D23" s="26">
        <f>'A-1'!G23</f>
        <v>0</v>
      </c>
    </row>
    <row r="24" spans="2:4" x14ac:dyDescent="0.25">
      <c r="B24">
        <f>'A-1'!F24</f>
        <v>20</v>
      </c>
      <c r="D24" s="26">
        <f>'A-1'!G24</f>
        <v>0</v>
      </c>
    </row>
    <row r="25" spans="2:4" x14ac:dyDescent="0.25">
      <c r="B25">
        <f>'A-1'!F25</f>
        <v>21</v>
      </c>
      <c r="D25" s="26">
        <f>'A-1'!G25</f>
        <v>0</v>
      </c>
    </row>
    <row r="26" spans="2:4" x14ac:dyDescent="0.25">
      <c r="B26">
        <f>'A-1'!F26</f>
        <v>22</v>
      </c>
      <c r="D26" s="26">
        <f>'A-1'!G26</f>
        <v>0</v>
      </c>
    </row>
    <row r="27" spans="2:4" x14ac:dyDescent="0.25">
      <c r="B27">
        <f>'A-1'!F27</f>
        <v>23</v>
      </c>
      <c r="D27" s="26">
        <f>'A-1'!G27</f>
        <v>0</v>
      </c>
    </row>
    <row r="28" spans="2:4" x14ac:dyDescent="0.25">
      <c r="B28">
        <f>'A-1'!F28</f>
        <v>24</v>
      </c>
      <c r="D28" s="26">
        <f>'A-1'!G28</f>
        <v>0</v>
      </c>
    </row>
    <row r="29" spans="2:4" x14ac:dyDescent="0.25">
      <c r="B29">
        <f>'A-1'!F29</f>
        <v>25</v>
      </c>
      <c r="D29" s="26">
        <f>'A-1'!G29</f>
        <v>0</v>
      </c>
    </row>
    <row r="30" spans="2:4" x14ac:dyDescent="0.25">
      <c r="B30">
        <f>'A-1'!F30</f>
        <v>26</v>
      </c>
      <c r="D30" s="26">
        <f>'A-1'!G30</f>
        <v>0</v>
      </c>
    </row>
    <row r="31" spans="2:4" x14ac:dyDescent="0.25">
      <c r="B31">
        <f>'A-1'!F31</f>
        <v>27</v>
      </c>
      <c r="D31" s="26">
        <f>'A-1'!G31</f>
        <v>0</v>
      </c>
    </row>
    <row r="32" spans="2:4" x14ac:dyDescent="0.25">
      <c r="B32">
        <f>'A-1'!F32</f>
        <v>28</v>
      </c>
      <c r="D32" s="26">
        <f>'A-1'!G32</f>
        <v>0</v>
      </c>
    </row>
    <row r="33" spans="2:4" x14ac:dyDescent="0.25">
      <c r="B33">
        <f>'A-1'!F33</f>
        <v>29</v>
      </c>
      <c r="D33" s="26">
        <f>'A-1'!G33</f>
        <v>0</v>
      </c>
    </row>
    <row r="34" spans="2:4" x14ac:dyDescent="0.25">
      <c r="B34">
        <f>'A-1'!F34</f>
        <v>30</v>
      </c>
      <c r="D34" s="26">
        <f>'A-1'!G34</f>
        <v>0</v>
      </c>
    </row>
    <row r="35" spans="2:4" x14ac:dyDescent="0.25">
      <c r="B35">
        <f>'A-1'!F35</f>
        <v>31</v>
      </c>
      <c r="D35" s="26">
        <f>'A-1'!G35</f>
        <v>0</v>
      </c>
    </row>
    <row r="36" spans="2:4" x14ac:dyDescent="0.25">
      <c r="B36">
        <f>'A-1'!F36</f>
        <v>32</v>
      </c>
      <c r="D36" s="26">
        <f>'A-1'!G36</f>
        <v>0</v>
      </c>
    </row>
    <row r="37" spans="2:4" x14ac:dyDescent="0.25">
      <c r="B37">
        <f>'A-1'!F37</f>
        <v>33</v>
      </c>
      <c r="D37" s="26">
        <f>'A-1'!G37</f>
        <v>0</v>
      </c>
    </row>
    <row r="38" spans="2:4" x14ac:dyDescent="0.25">
      <c r="B38">
        <f>'A-1'!F38</f>
        <v>34</v>
      </c>
      <c r="D38" s="26">
        <f>'A-1'!G38</f>
        <v>0</v>
      </c>
    </row>
    <row r="39" spans="2:4" x14ac:dyDescent="0.25">
      <c r="B39">
        <f>'A-1'!F39</f>
        <v>35</v>
      </c>
      <c r="D39" s="26">
        <f>'A-1'!G39</f>
        <v>0</v>
      </c>
    </row>
    <row r="40" spans="2:4" x14ac:dyDescent="0.25">
      <c r="B40">
        <f>'A-1'!F40</f>
        <v>36</v>
      </c>
      <c r="D40" s="26">
        <f>'A-1'!G40</f>
        <v>0</v>
      </c>
    </row>
  </sheetData>
  <mergeCells count="2">
    <mergeCell ref="B4:D4"/>
    <mergeCell ref="G4:R4"/>
  </mergeCells>
  <pageMargins left="0.7" right="0.7" top="0.75" bottom="0.75" header="0.3" footer="0.3"/>
  <pageSetup paperSize="9" scale="110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XFD41"/>
  <sheetViews>
    <sheetView showGridLines="0" showRowColHeaders="0" zoomScaleNormal="100" workbookViewId="0">
      <selection activeCell="G5" sqref="G5"/>
    </sheetView>
  </sheetViews>
  <sheetFormatPr defaultRowHeight="15" x14ac:dyDescent="0.25"/>
  <cols>
    <col min="1" max="1" width="10.5703125" bestFit="1" customWidth="1"/>
    <col min="2" max="3" width="0" style="1" hidden="1" customWidth="1"/>
    <col min="4" max="5" width="10.7109375" style="1" customWidth="1"/>
    <col min="6" max="6" width="4.85546875" customWidth="1"/>
    <col min="7" max="7" width="27.42578125" customWidth="1"/>
    <col min="8" max="11" width="10.7109375" style="1" customWidth="1"/>
    <col min="12" max="13" width="10.7109375" style="1" hidden="1" customWidth="1"/>
    <col min="14" max="17" width="10.7109375" customWidth="1"/>
    <col min="18" max="19" width="10.7109375" style="1" hidden="1" customWidth="1"/>
    <col min="20" max="23" width="10.7109375" customWidth="1"/>
    <col min="24" max="25" width="10.7109375" style="1" hidden="1" customWidth="1"/>
    <col min="26" max="29" width="10.7109375" customWidth="1"/>
    <col min="30" max="31" width="10.7109375" style="1" hidden="1" customWidth="1"/>
    <col min="32" max="35" width="10.7109375" customWidth="1"/>
    <col min="36" max="37" width="10.7109375" style="1" hidden="1" customWidth="1"/>
    <col min="38" max="41" width="10.7109375" customWidth="1"/>
    <col min="42" max="43" width="10.7109375" style="1" hidden="1" customWidth="1"/>
    <col min="44" max="47" width="10.7109375" customWidth="1"/>
    <col min="48" max="49" width="10.7109375" style="1" hidden="1" customWidth="1"/>
  </cols>
  <sheetData>
    <row r="2" spans="1:16384" s="40" customFormat="1" ht="15.75" thickBot="1" x14ac:dyDescent="0.3">
      <c r="A2" s="38" t="s">
        <v>3</v>
      </c>
      <c r="B2" s="38"/>
      <c r="C2" s="38"/>
      <c r="D2" s="38" t="str">
        <f>D41</f>
        <v/>
      </c>
      <c r="E2" s="38" t="str">
        <f>E41</f>
        <v/>
      </c>
      <c r="F2" s="38"/>
      <c r="G2" s="38"/>
      <c r="H2" s="56" t="s">
        <v>3</v>
      </c>
      <c r="I2" s="56"/>
      <c r="J2" s="38" t="e">
        <f>J41</f>
        <v>#DIV/0!</v>
      </c>
      <c r="K2" s="38" t="e">
        <f>K41</f>
        <v>#DIV/0!</v>
      </c>
      <c r="L2" s="38"/>
      <c r="M2" s="38"/>
      <c r="N2" s="56" t="s">
        <v>3</v>
      </c>
      <c r="O2" s="56"/>
      <c r="P2" s="38" t="e">
        <f>P41</f>
        <v>#DIV/0!</v>
      </c>
      <c r="Q2" s="38" t="e">
        <f>Q41</f>
        <v>#DIV/0!</v>
      </c>
      <c r="R2" s="38"/>
      <c r="S2" s="38"/>
      <c r="T2" s="56" t="s">
        <v>3</v>
      </c>
      <c r="U2" s="56"/>
      <c r="V2" s="38" t="e">
        <f>V41</f>
        <v>#DIV/0!</v>
      </c>
      <c r="W2" s="38" t="e">
        <f>W41</f>
        <v>#DIV/0!</v>
      </c>
      <c r="X2" s="38"/>
      <c r="Y2" s="38"/>
      <c r="Z2" s="56" t="s">
        <v>3</v>
      </c>
      <c r="AA2" s="56"/>
      <c r="AB2" s="38" t="e">
        <f>AB41</f>
        <v>#DIV/0!</v>
      </c>
      <c r="AC2" s="38" t="e">
        <f>AC41</f>
        <v>#DIV/0!</v>
      </c>
      <c r="AD2" s="38"/>
      <c r="AE2" s="38"/>
      <c r="AF2" s="56" t="s">
        <v>3</v>
      </c>
      <c r="AG2" s="56"/>
      <c r="AH2" s="38" t="e">
        <f>AH41</f>
        <v>#DIV/0!</v>
      </c>
      <c r="AI2" s="38" t="e">
        <f>AI41</f>
        <v>#DIV/0!</v>
      </c>
      <c r="AJ2" s="38"/>
      <c r="AK2" s="38"/>
      <c r="AL2" s="56" t="s">
        <v>3</v>
      </c>
      <c r="AM2" s="56"/>
      <c r="AN2" s="38" t="e">
        <f>AN41</f>
        <v>#DIV/0!</v>
      </c>
      <c r="AO2" s="38" t="e">
        <f>AO41</f>
        <v>#DIV/0!</v>
      </c>
      <c r="AP2" s="38"/>
      <c r="AQ2" s="38"/>
      <c r="AR2" s="56" t="s">
        <v>3</v>
      </c>
      <c r="AS2" s="56"/>
      <c r="AT2" s="38" t="e">
        <f>AT41</f>
        <v>#DIV/0!</v>
      </c>
      <c r="AU2" s="38" t="e">
        <f>AU41</f>
        <v>#DIV/0!</v>
      </c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  <c r="XFD2" s="38"/>
    </row>
    <row r="3" spans="1:16384" ht="18.75" x14ac:dyDescent="0.25">
      <c r="D3" s="50" t="s">
        <v>8</v>
      </c>
      <c r="E3" s="51"/>
      <c r="F3" s="54"/>
      <c r="G3" s="52" t="s">
        <v>0</v>
      </c>
      <c r="H3" s="47" t="s">
        <v>16</v>
      </c>
      <c r="I3" s="48"/>
      <c r="J3" s="48"/>
      <c r="K3" s="49"/>
      <c r="L3" s="25"/>
      <c r="M3" s="3"/>
      <c r="N3" s="47" t="s">
        <v>17</v>
      </c>
      <c r="O3" s="48"/>
      <c r="P3" s="48"/>
      <c r="Q3" s="49"/>
      <c r="R3" s="25"/>
      <c r="S3" s="3"/>
      <c r="T3" s="47" t="s">
        <v>18</v>
      </c>
      <c r="U3" s="48"/>
      <c r="V3" s="48"/>
      <c r="W3" s="49"/>
      <c r="X3" s="25"/>
      <c r="Y3" s="3"/>
      <c r="Z3" s="47" t="s">
        <v>19</v>
      </c>
      <c r="AA3" s="48"/>
      <c r="AB3" s="48"/>
      <c r="AC3" s="49"/>
      <c r="AD3" s="25"/>
      <c r="AE3" s="3"/>
      <c r="AF3" s="47" t="s">
        <v>20</v>
      </c>
      <c r="AG3" s="48"/>
      <c r="AH3" s="48"/>
      <c r="AI3" s="49"/>
      <c r="AJ3" s="25"/>
      <c r="AK3" s="3"/>
      <c r="AL3" s="47" t="s">
        <v>21</v>
      </c>
      <c r="AM3" s="48"/>
      <c r="AN3" s="48"/>
      <c r="AO3" s="49"/>
      <c r="AP3" s="25"/>
      <c r="AQ3" s="3"/>
      <c r="AR3" s="47" t="s">
        <v>22</v>
      </c>
      <c r="AS3" s="48"/>
      <c r="AT3" s="48"/>
      <c r="AU3" s="49"/>
      <c r="AV3" s="15"/>
      <c r="AW3" s="12"/>
    </row>
    <row r="4" spans="1:16384" x14ac:dyDescent="0.25">
      <c r="B4" s="1" t="s">
        <v>7</v>
      </c>
      <c r="C4" s="1" t="s">
        <v>15</v>
      </c>
      <c r="D4" s="4" t="s">
        <v>5</v>
      </c>
      <c r="E4" s="10" t="s">
        <v>4</v>
      </c>
      <c r="F4" s="55"/>
      <c r="G4" s="53"/>
      <c r="H4" s="4" t="s">
        <v>1</v>
      </c>
      <c r="I4" s="2" t="s">
        <v>2</v>
      </c>
      <c r="J4" s="2" t="s">
        <v>3</v>
      </c>
      <c r="K4" s="5" t="s">
        <v>4</v>
      </c>
      <c r="L4" s="13" t="s">
        <v>5</v>
      </c>
      <c r="M4" s="16"/>
      <c r="N4" s="4" t="s">
        <v>1</v>
      </c>
      <c r="O4" s="2" t="s">
        <v>2</v>
      </c>
      <c r="P4" s="2" t="s">
        <v>3</v>
      </c>
      <c r="Q4" s="5" t="s">
        <v>4</v>
      </c>
      <c r="R4" s="13" t="s">
        <v>5</v>
      </c>
      <c r="S4" s="16"/>
      <c r="T4" s="4" t="s">
        <v>1</v>
      </c>
      <c r="U4" s="2" t="s">
        <v>2</v>
      </c>
      <c r="V4" s="2" t="s">
        <v>3</v>
      </c>
      <c r="W4" s="5" t="s">
        <v>4</v>
      </c>
      <c r="X4" s="13" t="s">
        <v>5</v>
      </c>
      <c r="Y4" s="16"/>
      <c r="Z4" s="4" t="s">
        <v>1</v>
      </c>
      <c r="AA4" s="2" t="s">
        <v>2</v>
      </c>
      <c r="AB4" s="2" t="s">
        <v>3</v>
      </c>
      <c r="AC4" s="5" t="s">
        <v>4</v>
      </c>
      <c r="AD4" s="13" t="s">
        <v>5</v>
      </c>
      <c r="AE4" s="16"/>
      <c r="AF4" s="4" t="s">
        <v>1</v>
      </c>
      <c r="AG4" s="2" t="s">
        <v>2</v>
      </c>
      <c r="AH4" s="2" t="s">
        <v>3</v>
      </c>
      <c r="AI4" s="5" t="s">
        <v>4</v>
      </c>
      <c r="AJ4" s="13" t="s">
        <v>5</v>
      </c>
      <c r="AK4" s="16"/>
      <c r="AL4" s="4" t="s">
        <v>1</v>
      </c>
      <c r="AM4" s="2" t="s">
        <v>2</v>
      </c>
      <c r="AN4" s="2" t="s">
        <v>3</v>
      </c>
      <c r="AO4" s="5" t="s">
        <v>4</v>
      </c>
      <c r="AP4" s="13" t="s">
        <v>5</v>
      </c>
      <c r="AQ4" s="16"/>
      <c r="AR4" s="4" t="s">
        <v>1</v>
      </c>
      <c r="AS4" s="2" t="s">
        <v>2</v>
      </c>
      <c r="AT4" s="2" t="s">
        <v>3</v>
      </c>
      <c r="AU4" s="5" t="s">
        <v>4</v>
      </c>
      <c r="AV4" s="16" t="s">
        <v>5</v>
      </c>
      <c r="AW4" s="13"/>
    </row>
    <row r="5" spans="1:16384" x14ac:dyDescent="0.25">
      <c r="B5" s="1">
        <f>(L5+R5+X5+AD5+AJ5+AP5+AV5)</f>
        <v>0</v>
      </c>
      <c r="C5" s="1">
        <f>M5+S5+Y5+AE5+AK5+AQ5+AW5</f>
        <v>0</v>
      </c>
      <c r="D5" s="11" t="str">
        <f>IF(B5+C5=0,"",IF(B5+C5&gt;0,B5/C5))</f>
        <v/>
      </c>
      <c r="E5" s="10" t="str">
        <f>IF(D5="","",IF(D5&gt;=3.5,"A",IF(D5&gt;=2.5,"B",IF(D5&gt;=1.5,"C",IF(D5&lt;1.5,"D")))))</f>
        <v/>
      </c>
      <c r="F5" s="8">
        <v>1</v>
      </c>
      <c r="G5" s="18"/>
      <c r="H5" s="19"/>
      <c r="I5" s="20"/>
      <c r="J5" s="2" t="str">
        <f>IF(H5="","",IF(H5&gt;0,AVERAGE(H5:I5)))</f>
        <v/>
      </c>
      <c r="K5" s="5" t="str">
        <f>IF(J5="","",IF(J5&gt;19,"A",IF(J5&gt;16,"B",IF(J5&gt;12.5,"C",IF(J5&lt;=12.5,"D")))))</f>
        <v/>
      </c>
      <c r="L5" s="13">
        <f>IF(K5="",0,IF(K5="A",4,IF(K5="B",3,IF(K5="C",2,IF(K5="D",1)))))</f>
        <v>0</v>
      </c>
      <c r="M5" s="16">
        <f>IF(L5=0,0,IF(L5&gt;0,1))</f>
        <v>0</v>
      </c>
      <c r="N5" s="19"/>
      <c r="O5" s="20"/>
      <c r="P5" s="2" t="str">
        <f>IF(N5="","",IF(N5&gt;0,AVERAGE(N5:O5)))</f>
        <v/>
      </c>
      <c r="Q5" s="5" t="str">
        <f>IF(P5="","",IF(P5&gt;22.5,"A",IF(P5&gt;18.5,"B",IF(P5&gt;13,"C",IF(P5&lt;=13,"D")))))</f>
        <v/>
      </c>
      <c r="R5" s="13">
        <f>IF(Q5="",0,IF(Q5="A",4,IF(Q5="B",3,IF(Q5="C",2,IF(Q5="D",1)))))</f>
        <v>0</v>
      </c>
      <c r="S5" s="16">
        <f>IF(R5=0,0,IF(R5&gt;0,1))</f>
        <v>0</v>
      </c>
      <c r="T5" s="19"/>
      <c r="U5" s="20"/>
      <c r="V5" s="2" t="str">
        <f>IF(T5="","",IF(T5&gt;0,AVERAGE(T5:U5)))</f>
        <v/>
      </c>
      <c r="W5" s="5" t="str">
        <f>IF(V5="","",IF(V5&gt;23.5,"A",IF(V5&gt;19.5,"B",IF(V5&gt;15.5,"C",IF(V5&lt;=15.5,"D")))))</f>
        <v/>
      </c>
      <c r="X5" s="13">
        <f>IF(W5="",0,IF(W5="A",4,IF(W5="B",3,IF(W5="C",2,IF(W5="D",1)))))</f>
        <v>0</v>
      </c>
      <c r="Y5" s="16">
        <f>IF(X5=0,0,IF(X5&gt;0,1))</f>
        <v>0</v>
      </c>
      <c r="Z5" s="19"/>
      <c r="AA5" s="20"/>
      <c r="AB5" s="2" t="str">
        <f>IF(Z5="","",IF(Z5&gt;0,AVERAGE(Z5:AA5)))</f>
        <v/>
      </c>
      <c r="AC5" s="5" t="str">
        <f>IF(AB5="","",IF(AB5&gt;24,"A",IF(AB5&gt;20,"B",IF(AB5&gt;16,"C",IF(AB5&lt;=16,"D")))))</f>
        <v/>
      </c>
      <c r="AD5" s="13">
        <f>IF(AC5="",0,IF(AC5="A",4,IF(AC5="B",3,IF(AC5="C",2,IF(AC5="D",1)))))</f>
        <v>0</v>
      </c>
      <c r="AE5" s="16">
        <f>IF(AD5=0,0,IF(AD5&gt;0,1))</f>
        <v>0</v>
      </c>
      <c r="AF5" s="19"/>
      <c r="AG5" s="20"/>
      <c r="AH5" s="2" t="str">
        <f>IF(AF5="","",IF(AF5&gt;0,AVERAGE(AF5:AG5)))</f>
        <v/>
      </c>
      <c r="AI5" s="5" t="str">
        <f>IF(AH5="","",IF(AH5&gt;25.5,"A",IF(AH5&gt;23,"B",IF(AH5&gt;19,"C",IF(AH5&lt;=19,"D")))))</f>
        <v/>
      </c>
      <c r="AJ5" s="13">
        <f>IF(AI5="",0,IF(AI5="A",4,IF(AI5="B",3,IF(AI5="C",2,IF(AI5="D",1)))))</f>
        <v>0</v>
      </c>
      <c r="AK5" s="16">
        <f>IF(AJ5=0,0,IF(AJ5&gt;0,1))</f>
        <v>0</v>
      </c>
      <c r="AL5" s="19"/>
      <c r="AM5" s="20"/>
      <c r="AN5" s="2" t="str">
        <f>IF(AL5="","",IF(AL5&gt;0,AVERAGE(AL5:AM5)))</f>
        <v/>
      </c>
      <c r="AO5" s="5" t="str">
        <f>IF(AN5="","",IF(AN5&gt;27.5,"A",IF(AN5&gt;24.5,"B",IF(AN5&gt;19.5,"C",IF(AN5&lt;=19.5,"D")))))</f>
        <v/>
      </c>
      <c r="AP5" s="13">
        <f>IF(AO5="",0,IF(AO5="A",4,IF(AO5="B",3,IF(AO5="C",2,IF(AO5="D",1)))))</f>
        <v>0</v>
      </c>
      <c r="AQ5" s="16">
        <f>IF(AP5=0,0,IF(AP5&gt;0,1))</f>
        <v>0</v>
      </c>
      <c r="AR5" s="19"/>
      <c r="AS5" s="20"/>
      <c r="AT5" s="2" t="str">
        <f>IF(AR5="","",IF(AR5&gt;0,AVERAGE(AR5:AS5)))</f>
        <v/>
      </c>
      <c r="AU5" s="5" t="str">
        <f>IF(AT5="","",IF(AT5&gt;29,"A",IF(AT5&gt;26,"B",IF(AT5&gt;20.5,"C",IF(AT5&lt;=20.5,"D")))))</f>
        <v/>
      </c>
      <c r="AV5" s="16">
        <f>IF(AU5="",0,IF(AU5="A",4,IF(AU5="B",3,IF(AU5="C",2,IF(AU5="D",1)))))</f>
        <v>0</v>
      </c>
      <c r="AW5" s="13">
        <f>IF(AV5=0,0,IF(AV5&gt;0,1))</f>
        <v>0</v>
      </c>
    </row>
    <row r="6" spans="1:16384" x14ac:dyDescent="0.25">
      <c r="B6" s="1">
        <f t="shared" ref="B6:B41" si="0">(L6+R6+X6+AD6+AJ6+AP6+AV6)</f>
        <v>0</v>
      </c>
      <c r="C6" s="1">
        <f t="shared" ref="C6:C41" si="1">M6+S6+Y6+AE6+AK6+AQ6+AW6</f>
        <v>0</v>
      </c>
      <c r="D6" s="11" t="str">
        <f t="shared" ref="D6:D41" si="2">IF(B6+C6=0,"",IF(B6+C6&gt;0,B6/C6))</f>
        <v/>
      </c>
      <c r="E6" s="10" t="str">
        <f t="shared" ref="E6:E41" si="3">IF(D6="","",IF(D6&gt;=3.5,"A",IF(D6&gt;=2.5,"B",IF(D6&gt;=1.5,"C",IF(D6&lt;1.5,"D")))))</f>
        <v/>
      </c>
      <c r="F6" s="8">
        <v>2</v>
      </c>
      <c r="G6" s="18"/>
      <c r="H6" s="19"/>
      <c r="I6" s="20"/>
      <c r="J6" s="2" t="str">
        <f t="shared" ref="J6:J40" si="4">IF(H6="","",IF(H6&gt;0,AVERAGE(H6:I6)))</f>
        <v/>
      </c>
      <c r="K6" s="5" t="str">
        <f t="shared" ref="K6:K41" si="5">IF(J6="","",IF(J6&gt;19,"A",IF(J6&gt;16,"B",IF(J6&gt;12.5,"C",IF(J6&lt;=12.5,"D")))))</f>
        <v/>
      </c>
      <c r="L6" s="13">
        <f t="shared" ref="L6:L40" si="6">IF(K6="",0,IF(K6="A",4,IF(K6="B",3,IF(K6="C",2,IF(K6="D",1)))))</f>
        <v>0</v>
      </c>
      <c r="M6" s="16">
        <f t="shared" ref="M6:M40" si="7">IF(L6=0,0,IF(L6&gt;0,1))</f>
        <v>0</v>
      </c>
      <c r="N6" s="19"/>
      <c r="O6" s="20"/>
      <c r="P6" s="2" t="str">
        <f t="shared" ref="P6:P40" si="8">IF(N6="","",IF(N6&gt;0,AVERAGE(N6:O6)))</f>
        <v/>
      </c>
      <c r="Q6" s="5" t="str">
        <f t="shared" ref="Q6:Q41" si="9">IF(P6="","",IF(P6&gt;22.5,"A",IF(P6&gt;18.5,"B",IF(P6&gt;13,"C",IF(P6&lt;=13,"D")))))</f>
        <v/>
      </c>
      <c r="R6" s="13">
        <f t="shared" ref="R6:R40" si="10">IF(Q6="",0,IF(Q6="A",4,IF(Q6="B",3,IF(Q6="C",2,IF(Q6="D",1)))))</f>
        <v>0</v>
      </c>
      <c r="S6" s="16">
        <f t="shared" ref="S6:S40" si="11">IF(R6=0,0,IF(R6&gt;0,1))</f>
        <v>0</v>
      </c>
      <c r="T6" s="19"/>
      <c r="U6" s="20"/>
      <c r="V6" s="2" t="str">
        <f t="shared" ref="V6:V40" si="12">IF(T6="","",IF(T6&gt;0,AVERAGE(T6:U6)))</f>
        <v/>
      </c>
      <c r="W6" s="5" t="str">
        <f t="shared" ref="W6:W41" si="13">IF(V6="","",IF(V6&gt;23.5,"A",IF(V6&gt;19.5,"B",IF(V6&gt;15.5,"C",IF(V6&lt;=15.5,"D")))))</f>
        <v/>
      </c>
      <c r="X6" s="13">
        <f t="shared" ref="X6:X40" si="14">IF(W6="",0,IF(W6="A",4,IF(W6="B",3,IF(W6="C",2,IF(W6="D",1)))))</f>
        <v>0</v>
      </c>
      <c r="Y6" s="16">
        <f t="shared" ref="Y6:Y40" si="15">IF(X6=0,0,IF(X6&gt;0,1))</f>
        <v>0</v>
      </c>
      <c r="Z6" s="19"/>
      <c r="AA6" s="20"/>
      <c r="AB6" s="2" t="str">
        <f t="shared" ref="AB6:AB40" si="16">IF(Z6="","",IF(Z6&gt;0,AVERAGE(Z6:AA6)))</f>
        <v/>
      </c>
      <c r="AC6" s="5" t="str">
        <f t="shared" ref="AC6:AC41" si="17">IF(AB6="","",IF(AB6&gt;24,"A",IF(AB6&gt;20,"B",IF(AB6&gt;16,"C",IF(AB6&lt;=16,"D")))))</f>
        <v/>
      </c>
      <c r="AD6" s="13">
        <f t="shared" ref="AD6:AD40" si="18">IF(AC6="",0,IF(AC6="A",4,IF(AC6="B",3,IF(AC6="C",2,IF(AC6="D",1)))))</f>
        <v>0</v>
      </c>
      <c r="AE6" s="16">
        <f t="shared" ref="AE6:AE40" si="19">IF(AD6=0,0,IF(AD6&gt;0,1))</f>
        <v>0</v>
      </c>
      <c r="AF6" s="19"/>
      <c r="AG6" s="20"/>
      <c r="AH6" s="2" t="str">
        <f t="shared" ref="AH6:AH40" si="20">IF(AF6="","",IF(AF6&gt;0,AVERAGE(AF6:AG6)))</f>
        <v/>
      </c>
      <c r="AI6" s="5" t="str">
        <f t="shared" ref="AI6:AI41" si="21">IF(AH6="","",IF(AH6&gt;25.5,"A",IF(AH6&gt;23,"B",IF(AH6&gt;19,"C",IF(AH6&lt;=19,"D")))))</f>
        <v/>
      </c>
      <c r="AJ6" s="13">
        <f t="shared" ref="AJ6:AJ40" si="22">IF(AI6="",0,IF(AI6="A",4,IF(AI6="B",3,IF(AI6="C",2,IF(AI6="D",1)))))</f>
        <v>0</v>
      </c>
      <c r="AK6" s="16">
        <f t="shared" ref="AK6:AK41" si="23">IF(AJ6=0,0,IF(AJ6&gt;0,1))</f>
        <v>0</v>
      </c>
      <c r="AL6" s="19"/>
      <c r="AM6" s="20"/>
      <c r="AN6" s="2" t="str">
        <f t="shared" ref="AN6:AN40" si="24">IF(AL6="","",IF(AL6&gt;0,AVERAGE(AL6:AM6)))</f>
        <v/>
      </c>
      <c r="AO6" s="5" t="str">
        <f t="shared" ref="AO6:AO41" si="25">IF(AN6="","",IF(AN6&gt;27.5,"A",IF(AN6&gt;24.5,"B",IF(AN6&gt;19.5,"C",IF(AN6&lt;=19.5,"D")))))</f>
        <v/>
      </c>
      <c r="AP6" s="13">
        <f t="shared" ref="AP6:AP40" si="26">IF(AO6="",0,IF(AO6="A",4,IF(AO6="B",3,IF(AO6="C",2,IF(AO6="D",1)))))</f>
        <v>0</v>
      </c>
      <c r="AQ6" s="16">
        <f t="shared" ref="AQ6:AQ40" si="27">IF(AP6=0,0,IF(AP6&gt;0,1))</f>
        <v>0</v>
      </c>
      <c r="AR6" s="19"/>
      <c r="AS6" s="20"/>
      <c r="AT6" s="2" t="str">
        <f t="shared" ref="AT6:AT40" si="28">IF(AR6="","",IF(AR6&gt;0,AVERAGE(AR6:AS6)))</f>
        <v/>
      </c>
      <c r="AU6" s="5" t="str">
        <f t="shared" ref="AU6:AU41" si="29">IF(AT6="","",IF(AT6&gt;29,"A",IF(AT6&gt;26,"B",IF(AT6&gt;20.5,"C",IF(AT6&lt;=20.5,"D")))))</f>
        <v/>
      </c>
      <c r="AV6" s="16">
        <f t="shared" ref="AV6:AV40" si="30">IF(AU6="",0,IF(AU6="A",4,IF(AU6="B",3,IF(AU6="C",2,IF(AU6="D",1)))))</f>
        <v>0</v>
      </c>
      <c r="AW6" s="13">
        <f t="shared" ref="AW6:AW40" si="31">IF(AV6=0,0,IF(AV6&gt;0,1))</f>
        <v>0</v>
      </c>
    </row>
    <row r="7" spans="1:16384" x14ac:dyDescent="0.25">
      <c r="B7" s="1">
        <f t="shared" si="0"/>
        <v>0</v>
      </c>
      <c r="C7" s="1">
        <f t="shared" si="1"/>
        <v>0</v>
      </c>
      <c r="D7" s="11" t="str">
        <f t="shared" si="2"/>
        <v/>
      </c>
      <c r="E7" s="10" t="str">
        <f t="shared" si="3"/>
        <v/>
      </c>
      <c r="F7" s="8">
        <v>3</v>
      </c>
      <c r="G7" s="18"/>
      <c r="H7" s="19"/>
      <c r="I7" s="20"/>
      <c r="J7" s="2" t="str">
        <f t="shared" si="4"/>
        <v/>
      </c>
      <c r="K7" s="5" t="str">
        <f t="shared" si="5"/>
        <v/>
      </c>
      <c r="L7" s="13">
        <f t="shared" si="6"/>
        <v>0</v>
      </c>
      <c r="M7" s="16">
        <f t="shared" si="7"/>
        <v>0</v>
      </c>
      <c r="N7" s="19"/>
      <c r="O7" s="20"/>
      <c r="P7" s="2" t="str">
        <f t="shared" si="8"/>
        <v/>
      </c>
      <c r="Q7" s="5" t="str">
        <f t="shared" si="9"/>
        <v/>
      </c>
      <c r="R7" s="13">
        <f t="shared" si="10"/>
        <v>0</v>
      </c>
      <c r="S7" s="16">
        <f t="shared" si="11"/>
        <v>0</v>
      </c>
      <c r="T7" s="19"/>
      <c r="U7" s="20"/>
      <c r="V7" s="2" t="str">
        <f>IF(T7="","",IF(T7&gt;0,AVERAGE(T7:U7)))</f>
        <v/>
      </c>
      <c r="W7" s="5" t="str">
        <f t="shared" si="13"/>
        <v/>
      </c>
      <c r="X7" s="13">
        <f t="shared" si="14"/>
        <v>0</v>
      </c>
      <c r="Y7" s="16">
        <f t="shared" si="15"/>
        <v>0</v>
      </c>
      <c r="Z7" s="19"/>
      <c r="AA7" s="20"/>
      <c r="AB7" s="2" t="str">
        <f t="shared" si="16"/>
        <v/>
      </c>
      <c r="AC7" s="5" t="str">
        <f t="shared" si="17"/>
        <v/>
      </c>
      <c r="AD7" s="13">
        <f t="shared" si="18"/>
        <v>0</v>
      </c>
      <c r="AE7" s="16">
        <f t="shared" si="19"/>
        <v>0</v>
      </c>
      <c r="AF7" s="19"/>
      <c r="AG7" s="20"/>
      <c r="AH7" s="2" t="str">
        <f t="shared" si="20"/>
        <v/>
      </c>
      <c r="AI7" s="5" t="str">
        <f t="shared" si="21"/>
        <v/>
      </c>
      <c r="AJ7" s="13">
        <f t="shared" si="22"/>
        <v>0</v>
      </c>
      <c r="AK7" s="16">
        <f t="shared" si="23"/>
        <v>0</v>
      </c>
      <c r="AL7" s="19"/>
      <c r="AM7" s="20"/>
      <c r="AN7" s="2" t="str">
        <f t="shared" si="24"/>
        <v/>
      </c>
      <c r="AO7" s="5" t="str">
        <f t="shared" si="25"/>
        <v/>
      </c>
      <c r="AP7" s="13">
        <f t="shared" si="26"/>
        <v>0</v>
      </c>
      <c r="AQ7" s="16">
        <f t="shared" si="27"/>
        <v>0</v>
      </c>
      <c r="AR7" s="19"/>
      <c r="AS7" s="20"/>
      <c r="AT7" s="2" t="str">
        <f t="shared" si="28"/>
        <v/>
      </c>
      <c r="AU7" s="5" t="str">
        <f t="shared" si="29"/>
        <v/>
      </c>
      <c r="AV7" s="16">
        <f t="shared" si="30"/>
        <v>0</v>
      </c>
      <c r="AW7" s="13">
        <f t="shared" si="31"/>
        <v>0</v>
      </c>
    </row>
    <row r="8" spans="1:16384" x14ac:dyDescent="0.25">
      <c r="B8" s="1">
        <f t="shared" si="0"/>
        <v>0</v>
      </c>
      <c r="C8" s="1">
        <f t="shared" si="1"/>
        <v>0</v>
      </c>
      <c r="D8" s="11" t="str">
        <f t="shared" si="2"/>
        <v/>
      </c>
      <c r="E8" s="10" t="str">
        <f t="shared" si="3"/>
        <v/>
      </c>
      <c r="F8" s="8">
        <v>4</v>
      </c>
      <c r="G8" s="18"/>
      <c r="H8" s="19"/>
      <c r="I8" s="20"/>
      <c r="J8" s="2" t="str">
        <f t="shared" si="4"/>
        <v/>
      </c>
      <c r="K8" s="5" t="str">
        <f t="shared" si="5"/>
        <v/>
      </c>
      <c r="L8" s="13">
        <f t="shared" si="6"/>
        <v>0</v>
      </c>
      <c r="M8" s="16">
        <f t="shared" si="7"/>
        <v>0</v>
      </c>
      <c r="N8" s="19"/>
      <c r="O8" s="20"/>
      <c r="P8" s="2" t="str">
        <f t="shared" si="8"/>
        <v/>
      </c>
      <c r="Q8" s="5" t="str">
        <f t="shared" si="9"/>
        <v/>
      </c>
      <c r="R8" s="13">
        <f t="shared" si="10"/>
        <v>0</v>
      </c>
      <c r="S8" s="16">
        <f t="shared" si="11"/>
        <v>0</v>
      </c>
      <c r="T8" s="19"/>
      <c r="U8" s="20"/>
      <c r="V8" s="2" t="str">
        <f t="shared" si="12"/>
        <v/>
      </c>
      <c r="W8" s="5" t="str">
        <f t="shared" si="13"/>
        <v/>
      </c>
      <c r="X8" s="13">
        <f t="shared" si="14"/>
        <v>0</v>
      </c>
      <c r="Y8" s="16">
        <f t="shared" si="15"/>
        <v>0</v>
      </c>
      <c r="Z8" s="19"/>
      <c r="AA8" s="20"/>
      <c r="AB8" s="2" t="str">
        <f t="shared" si="16"/>
        <v/>
      </c>
      <c r="AC8" s="5" t="str">
        <f t="shared" si="17"/>
        <v/>
      </c>
      <c r="AD8" s="13">
        <f t="shared" si="18"/>
        <v>0</v>
      </c>
      <c r="AE8" s="16">
        <f t="shared" si="19"/>
        <v>0</v>
      </c>
      <c r="AF8" s="19"/>
      <c r="AG8" s="20"/>
      <c r="AH8" s="2" t="str">
        <f t="shared" si="20"/>
        <v/>
      </c>
      <c r="AI8" s="5" t="str">
        <f t="shared" si="21"/>
        <v/>
      </c>
      <c r="AJ8" s="13">
        <f t="shared" si="22"/>
        <v>0</v>
      </c>
      <c r="AK8" s="16">
        <f t="shared" si="23"/>
        <v>0</v>
      </c>
      <c r="AL8" s="19"/>
      <c r="AM8" s="20"/>
      <c r="AN8" s="2" t="str">
        <f t="shared" si="24"/>
        <v/>
      </c>
      <c r="AO8" s="5" t="str">
        <f t="shared" si="25"/>
        <v/>
      </c>
      <c r="AP8" s="13">
        <f t="shared" si="26"/>
        <v>0</v>
      </c>
      <c r="AQ8" s="16">
        <f t="shared" si="27"/>
        <v>0</v>
      </c>
      <c r="AR8" s="19"/>
      <c r="AS8" s="20"/>
      <c r="AT8" s="2" t="str">
        <f t="shared" si="28"/>
        <v/>
      </c>
      <c r="AU8" s="5" t="str">
        <f t="shared" si="29"/>
        <v/>
      </c>
      <c r="AV8" s="16">
        <f t="shared" si="30"/>
        <v>0</v>
      </c>
      <c r="AW8" s="13">
        <f t="shared" si="31"/>
        <v>0</v>
      </c>
    </row>
    <row r="9" spans="1:16384" x14ac:dyDescent="0.25">
      <c r="B9" s="1">
        <f t="shared" si="0"/>
        <v>0</v>
      </c>
      <c r="C9" s="1">
        <f t="shared" si="1"/>
        <v>0</v>
      </c>
      <c r="D9" s="11" t="str">
        <f t="shared" si="2"/>
        <v/>
      </c>
      <c r="E9" s="10" t="str">
        <f t="shared" si="3"/>
        <v/>
      </c>
      <c r="F9" s="8">
        <v>5</v>
      </c>
      <c r="G9" s="18"/>
      <c r="H9" s="19"/>
      <c r="I9" s="20"/>
      <c r="J9" s="2" t="str">
        <f t="shared" si="4"/>
        <v/>
      </c>
      <c r="K9" s="5" t="str">
        <f t="shared" si="5"/>
        <v/>
      </c>
      <c r="L9" s="13">
        <f t="shared" si="6"/>
        <v>0</v>
      </c>
      <c r="M9" s="16">
        <f t="shared" si="7"/>
        <v>0</v>
      </c>
      <c r="N9" s="19"/>
      <c r="O9" s="20"/>
      <c r="P9" s="2" t="str">
        <f t="shared" si="8"/>
        <v/>
      </c>
      <c r="Q9" s="5" t="str">
        <f t="shared" si="9"/>
        <v/>
      </c>
      <c r="R9" s="13">
        <f t="shared" si="10"/>
        <v>0</v>
      </c>
      <c r="S9" s="16">
        <f t="shared" si="11"/>
        <v>0</v>
      </c>
      <c r="T9" s="19"/>
      <c r="U9" s="20"/>
      <c r="V9" s="2" t="str">
        <f t="shared" si="12"/>
        <v/>
      </c>
      <c r="W9" s="5" t="str">
        <f t="shared" si="13"/>
        <v/>
      </c>
      <c r="X9" s="13">
        <f t="shared" si="14"/>
        <v>0</v>
      </c>
      <c r="Y9" s="16">
        <f t="shared" si="15"/>
        <v>0</v>
      </c>
      <c r="Z9" s="19"/>
      <c r="AA9" s="20"/>
      <c r="AB9" s="2" t="str">
        <f t="shared" si="16"/>
        <v/>
      </c>
      <c r="AC9" s="5" t="str">
        <f t="shared" si="17"/>
        <v/>
      </c>
      <c r="AD9" s="13">
        <f t="shared" si="18"/>
        <v>0</v>
      </c>
      <c r="AE9" s="16">
        <f t="shared" si="19"/>
        <v>0</v>
      </c>
      <c r="AF9" s="19"/>
      <c r="AG9" s="20"/>
      <c r="AH9" s="2" t="str">
        <f t="shared" si="20"/>
        <v/>
      </c>
      <c r="AI9" s="5" t="str">
        <f t="shared" si="21"/>
        <v/>
      </c>
      <c r="AJ9" s="13">
        <f t="shared" si="22"/>
        <v>0</v>
      </c>
      <c r="AK9" s="16">
        <f t="shared" si="23"/>
        <v>0</v>
      </c>
      <c r="AL9" s="19"/>
      <c r="AM9" s="20"/>
      <c r="AN9" s="2" t="str">
        <f t="shared" si="24"/>
        <v/>
      </c>
      <c r="AO9" s="5" t="str">
        <f t="shared" si="25"/>
        <v/>
      </c>
      <c r="AP9" s="13">
        <f t="shared" si="26"/>
        <v>0</v>
      </c>
      <c r="AQ9" s="16">
        <f t="shared" si="27"/>
        <v>0</v>
      </c>
      <c r="AR9" s="19"/>
      <c r="AS9" s="20"/>
      <c r="AT9" s="2" t="str">
        <f t="shared" si="28"/>
        <v/>
      </c>
      <c r="AU9" s="5" t="str">
        <f t="shared" si="29"/>
        <v/>
      </c>
      <c r="AV9" s="16">
        <f t="shared" si="30"/>
        <v>0</v>
      </c>
      <c r="AW9" s="13">
        <f t="shared" si="31"/>
        <v>0</v>
      </c>
    </row>
    <row r="10" spans="1:16384" x14ac:dyDescent="0.25">
      <c r="B10" s="1">
        <f t="shared" si="0"/>
        <v>0</v>
      </c>
      <c r="C10" s="1">
        <f t="shared" si="1"/>
        <v>0</v>
      </c>
      <c r="D10" s="11" t="str">
        <f t="shared" si="2"/>
        <v/>
      </c>
      <c r="E10" s="10" t="str">
        <f t="shared" si="3"/>
        <v/>
      </c>
      <c r="F10" s="8">
        <v>6</v>
      </c>
      <c r="G10" s="18"/>
      <c r="H10" s="19"/>
      <c r="I10" s="20"/>
      <c r="J10" s="2" t="str">
        <f t="shared" si="4"/>
        <v/>
      </c>
      <c r="K10" s="5" t="str">
        <f t="shared" si="5"/>
        <v/>
      </c>
      <c r="L10" s="13">
        <f t="shared" si="6"/>
        <v>0</v>
      </c>
      <c r="M10" s="16">
        <f t="shared" si="7"/>
        <v>0</v>
      </c>
      <c r="N10" s="19"/>
      <c r="O10" s="20"/>
      <c r="P10" s="2" t="str">
        <f t="shared" si="8"/>
        <v/>
      </c>
      <c r="Q10" s="5" t="str">
        <f t="shared" si="9"/>
        <v/>
      </c>
      <c r="R10" s="13">
        <f t="shared" si="10"/>
        <v>0</v>
      </c>
      <c r="S10" s="16">
        <f t="shared" si="11"/>
        <v>0</v>
      </c>
      <c r="T10" s="19"/>
      <c r="U10" s="20"/>
      <c r="V10" s="2" t="str">
        <f t="shared" si="12"/>
        <v/>
      </c>
      <c r="W10" s="5" t="str">
        <f t="shared" si="13"/>
        <v/>
      </c>
      <c r="X10" s="13">
        <f t="shared" si="14"/>
        <v>0</v>
      </c>
      <c r="Y10" s="16">
        <f t="shared" si="15"/>
        <v>0</v>
      </c>
      <c r="Z10" s="19"/>
      <c r="AA10" s="20"/>
      <c r="AB10" s="2" t="str">
        <f t="shared" si="16"/>
        <v/>
      </c>
      <c r="AC10" s="5" t="str">
        <f t="shared" si="17"/>
        <v/>
      </c>
      <c r="AD10" s="13">
        <f t="shared" si="18"/>
        <v>0</v>
      </c>
      <c r="AE10" s="16">
        <f t="shared" si="19"/>
        <v>0</v>
      </c>
      <c r="AF10" s="19"/>
      <c r="AG10" s="20"/>
      <c r="AH10" s="2" t="str">
        <f t="shared" si="20"/>
        <v/>
      </c>
      <c r="AI10" s="5" t="str">
        <f t="shared" si="21"/>
        <v/>
      </c>
      <c r="AJ10" s="13">
        <f t="shared" si="22"/>
        <v>0</v>
      </c>
      <c r="AK10" s="16">
        <f t="shared" si="23"/>
        <v>0</v>
      </c>
      <c r="AL10" s="19"/>
      <c r="AM10" s="20"/>
      <c r="AN10" s="2" t="str">
        <f t="shared" si="24"/>
        <v/>
      </c>
      <c r="AO10" s="5" t="str">
        <f t="shared" si="25"/>
        <v/>
      </c>
      <c r="AP10" s="13">
        <f t="shared" si="26"/>
        <v>0</v>
      </c>
      <c r="AQ10" s="16">
        <f t="shared" si="27"/>
        <v>0</v>
      </c>
      <c r="AR10" s="19"/>
      <c r="AS10" s="20"/>
      <c r="AT10" s="2" t="str">
        <f t="shared" si="28"/>
        <v/>
      </c>
      <c r="AU10" s="5" t="str">
        <f t="shared" si="29"/>
        <v/>
      </c>
      <c r="AV10" s="16">
        <f t="shared" si="30"/>
        <v>0</v>
      </c>
      <c r="AW10" s="13">
        <f t="shared" si="31"/>
        <v>0</v>
      </c>
    </row>
    <row r="11" spans="1:16384" x14ac:dyDescent="0.25">
      <c r="B11" s="1">
        <f t="shared" si="0"/>
        <v>0</v>
      </c>
      <c r="C11" s="1">
        <f t="shared" si="1"/>
        <v>0</v>
      </c>
      <c r="D11" s="11" t="str">
        <f t="shared" si="2"/>
        <v/>
      </c>
      <c r="E11" s="10" t="str">
        <f t="shared" si="3"/>
        <v/>
      </c>
      <c r="F11" s="8">
        <v>7</v>
      </c>
      <c r="G11" s="18"/>
      <c r="H11" s="19"/>
      <c r="I11" s="20"/>
      <c r="J11" s="2" t="str">
        <f t="shared" si="4"/>
        <v/>
      </c>
      <c r="K11" s="5" t="str">
        <f t="shared" si="5"/>
        <v/>
      </c>
      <c r="L11" s="13">
        <f t="shared" si="6"/>
        <v>0</v>
      </c>
      <c r="M11" s="16">
        <f t="shared" si="7"/>
        <v>0</v>
      </c>
      <c r="N11" s="19"/>
      <c r="O11" s="20"/>
      <c r="P11" s="2" t="str">
        <f t="shared" si="8"/>
        <v/>
      </c>
      <c r="Q11" s="5" t="str">
        <f t="shared" si="9"/>
        <v/>
      </c>
      <c r="R11" s="13">
        <f t="shared" si="10"/>
        <v>0</v>
      </c>
      <c r="S11" s="16">
        <f t="shared" si="11"/>
        <v>0</v>
      </c>
      <c r="T11" s="19"/>
      <c r="U11" s="20"/>
      <c r="V11" s="2" t="str">
        <f t="shared" si="12"/>
        <v/>
      </c>
      <c r="W11" s="5" t="str">
        <f t="shared" si="13"/>
        <v/>
      </c>
      <c r="X11" s="13">
        <f t="shared" si="14"/>
        <v>0</v>
      </c>
      <c r="Y11" s="16">
        <f t="shared" si="15"/>
        <v>0</v>
      </c>
      <c r="Z11" s="19"/>
      <c r="AA11" s="20"/>
      <c r="AB11" s="2" t="str">
        <f t="shared" si="16"/>
        <v/>
      </c>
      <c r="AC11" s="5" t="str">
        <f t="shared" si="17"/>
        <v/>
      </c>
      <c r="AD11" s="13">
        <f t="shared" si="18"/>
        <v>0</v>
      </c>
      <c r="AE11" s="16">
        <f t="shared" si="19"/>
        <v>0</v>
      </c>
      <c r="AF11" s="19"/>
      <c r="AG11" s="20"/>
      <c r="AH11" s="2" t="str">
        <f t="shared" si="20"/>
        <v/>
      </c>
      <c r="AI11" s="5" t="str">
        <f t="shared" si="21"/>
        <v/>
      </c>
      <c r="AJ11" s="13">
        <f t="shared" si="22"/>
        <v>0</v>
      </c>
      <c r="AK11" s="16">
        <f t="shared" si="23"/>
        <v>0</v>
      </c>
      <c r="AL11" s="19"/>
      <c r="AM11" s="20"/>
      <c r="AN11" s="2" t="str">
        <f t="shared" si="24"/>
        <v/>
      </c>
      <c r="AO11" s="5" t="str">
        <f t="shared" si="25"/>
        <v/>
      </c>
      <c r="AP11" s="13">
        <f t="shared" si="26"/>
        <v>0</v>
      </c>
      <c r="AQ11" s="16">
        <f t="shared" si="27"/>
        <v>0</v>
      </c>
      <c r="AR11" s="19"/>
      <c r="AS11" s="20"/>
      <c r="AT11" s="2" t="str">
        <f t="shared" si="28"/>
        <v/>
      </c>
      <c r="AU11" s="5" t="str">
        <f t="shared" si="29"/>
        <v/>
      </c>
      <c r="AV11" s="16">
        <f t="shared" si="30"/>
        <v>0</v>
      </c>
      <c r="AW11" s="13">
        <f t="shared" si="31"/>
        <v>0</v>
      </c>
    </row>
    <row r="12" spans="1:16384" x14ac:dyDescent="0.25">
      <c r="B12" s="1">
        <f t="shared" si="0"/>
        <v>0</v>
      </c>
      <c r="C12" s="1">
        <f t="shared" si="1"/>
        <v>0</v>
      </c>
      <c r="D12" s="11" t="str">
        <f t="shared" si="2"/>
        <v/>
      </c>
      <c r="E12" s="10" t="str">
        <f t="shared" si="3"/>
        <v/>
      </c>
      <c r="F12" s="8">
        <v>8</v>
      </c>
      <c r="G12" s="18"/>
      <c r="H12" s="19"/>
      <c r="I12" s="20"/>
      <c r="J12" s="2" t="str">
        <f t="shared" si="4"/>
        <v/>
      </c>
      <c r="K12" s="5" t="str">
        <f t="shared" si="5"/>
        <v/>
      </c>
      <c r="L12" s="13">
        <f t="shared" si="6"/>
        <v>0</v>
      </c>
      <c r="M12" s="16">
        <f t="shared" si="7"/>
        <v>0</v>
      </c>
      <c r="N12" s="19"/>
      <c r="O12" s="20"/>
      <c r="P12" s="2" t="str">
        <f t="shared" si="8"/>
        <v/>
      </c>
      <c r="Q12" s="5" t="str">
        <f t="shared" si="9"/>
        <v/>
      </c>
      <c r="R12" s="13">
        <f t="shared" si="10"/>
        <v>0</v>
      </c>
      <c r="S12" s="16">
        <f t="shared" si="11"/>
        <v>0</v>
      </c>
      <c r="T12" s="19"/>
      <c r="U12" s="20"/>
      <c r="V12" s="2" t="str">
        <f t="shared" si="12"/>
        <v/>
      </c>
      <c r="W12" s="5" t="str">
        <f t="shared" si="13"/>
        <v/>
      </c>
      <c r="X12" s="13">
        <f t="shared" si="14"/>
        <v>0</v>
      </c>
      <c r="Y12" s="16">
        <f t="shared" si="15"/>
        <v>0</v>
      </c>
      <c r="Z12" s="19"/>
      <c r="AA12" s="20"/>
      <c r="AB12" s="2" t="str">
        <f t="shared" si="16"/>
        <v/>
      </c>
      <c r="AC12" s="5" t="str">
        <f t="shared" si="17"/>
        <v/>
      </c>
      <c r="AD12" s="13">
        <f t="shared" si="18"/>
        <v>0</v>
      </c>
      <c r="AE12" s="16">
        <f t="shared" si="19"/>
        <v>0</v>
      </c>
      <c r="AF12" s="19"/>
      <c r="AG12" s="20"/>
      <c r="AH12" s="2" t="str">
        <f t="shared" si="20"/>
        <v/>
      </c>
      <c r="AI12" s="5" t="str">
        <f t="shared" si="21"/>
        <v/>
      </c>
      <c r="AJ12" s="13">
        <f t="shared" si="22"/>
        <v>0</v>
      </c>
      <c r="AK12" s="16">
        <f t="shared" si="23"/>
        <v>0</v>
      </c>
      <c r="AL12" s="19"/>
      <c r="AM12" s="20"/>
      <c r="AN12" s="2" t="str">
        <f t="shared" si="24"/>
        <v/>
      </c>
      <c r="AO12" s="5" t="str">
        <f t="shared" si="25"/>
        <v/>
      </c>
      <c r="AP12" s="13">
        <f t="shared" si="26"/>
        <v>0</v>
      </c>
      <c r="AQ12" s="16">
        <f t="shared" si="27"/>
        <v>0</v>
      </c>
      <c r="AR12" s="19"/>
      <c r="AS12" s="20"/>
      <c r="AT12" s="2" t="str">
        <f t="shared" si="28"/>
        <v/>
      </c>
      <c r="AU12" s="5" t="str">
        <f t="shared" si="29"/>
        <v/>
      </c>
      <c r="AV12" s="16">
        <f t="shared" si="30"/>
        <v>0</v>
      </c>
      <c r="AW12" s="13">
        <f t="shared" si="31"/>
        <v>0</v>
      </c>
    </row>
    <row r="13" spans="1:16384" x14ac:dyDescent="0.25">
      <c r="B13" s="1">
        <f t="shared" si="0"/>
        <v>0</v>
      </c>
      <c r="C13" s="1">
        <f t="shared" si="1"/>
        <v>0</v>
      </c>
      <c r="D13" s="11" t="str">
        <f t="shared" si="2"/>
        <v/>
      </c>
      <c r="E13" s="10" t="str">
        <f t="shared" si="3"/>
        <v/>
      </c>
      <c r="F13" s="8">
        <v>9</v>
      </c>
      <c r="G13" s="18"/>
      <c r="H13" s="19"/>
      <c r="I13" s="20"/>
      <c r="J13" s="2" t="str">
        <f t="shared" si="4"/>
        <v/>
      </c>
      <c r="K13" s="5" t="str">
        <f t="shared" si="5"/>
        <v/>
      </c>
      <c r="L13" s="13">
        <f t="shared" si="6"/>
        <v>0</v>
      </c>
      <c r="M13" s="16">
        <f t="shared" si="7"/>
        <v>0</v>
      </c>
      <c r="N13" s="19"/>
      <c r="O13" s="20"/>
      <c r="P13" s="2" t="str">
        <f t="shared" si="8"/>
        <v/>
      </c>
      <c r="Q13" s="5" t="str">
        <f t="shared" si="9"/>
        <v/>
      </c>
      <c r="R13" s="13">
        <f t="shared" si="10"/>
        <v>0</v>
      </c>
      <c r="S13" s="16">
        <f t="shared" si="11"/>
        <v>0</v>
      </c>
      <c r="T13" s="19"/>
      <c r="U13" s="20"/>
      <c r="V13" s="2" t="str">
        <f t="shared" si="12"/>
        <v/>
      </c>
      <c r="W13" s="5" t="str">
        <f t="shared" si="13"/>
        <v/>
      </c>
      <c r="X13" s="13">
        <f t="shared" si="14"/>
        <v>0</v>
      </c>
      <c r="Y13" s="16">
        <f t="shared" si="15"/>
        <v>0</v>
      </c>
      <c r="Z13" s="19"/>
      <c r="AA13" s="20"/>
      <c r="AB13" s="2" t="str">
        <f t="shared" si="16"/>
        <v/>
      </c>
      <c r="AC13" s="5" t="str">
        <f t="shared" si="17"/>
        <v/>
      </c>
      <c r="AD13" s="13">
        <f t="shared" si="18"/>
        <v>0</v>
      </c>
      <c r="AE13" s="16">
        <f t="shared" si="19"/>
        <v>0</v>
      </c>
      <c r="AF13" s="19"/>
      <c r="AG13" s="20"/>
      <c r="AH13" s="2" t="str">
        <f t="shared" si="20"/>
        <v/>
      </c>
      <c r="AI13" s="5" t="str">
        <f t="shared" si="21"/>
        <v/>
      </c>
      <c r="AJ13" s="13">
        <f t="shared" si="22"/>
        <v>0</v>
      </c>
      <c r="AK13" s="16">
        <f t="shared" si="23"/>
        <v>0</v>
      </c>
      <c r="AL13" s="19"/>
      <c r="AM13" s="20"/>
      <c r="AN13" s="2" t="str">
        <f t="shared" si="24"/>
        <v/>
      </c>
      <c r="AO13" s="5" t="str">
        <f t="shared" si="25"/>
        <v/>
      </c>
      <c r="AP13" s="13">
        <f t="shared" si="26"/>
        <v>0</v>
      </c>
      <c r="AQ13" s="16">
        <f t="shared" si="27"/>
        <v>0</v>
      </c>
      <c r="AR13" s="19"/>
      <c r="AS13" s="20"/>
      <c r="AT13" s="2" t="str">
        <f t="shared" si="28"/>
        <v/>
      </c>
      <c r="AU13" s="5" t="str">
        <f t="shared" si="29"/>
        <v/>
      </c>
      <c r="AV13" s="16">
        <f t="shared" si="30"/>
        <v>0</v>
      </c>
      <c r="AW13" s="13">
        <f t="shared" si="31"/>
        <v>0</v>
      </c>
    </row>
    <row r="14" spans="1:16384" x14ac:dyDescent="0.25">
      <c r="B14" s="1">
        <f t="shared" si="0"/>
        <v>0</v>
      </c>
      <c r="C14" s="1">
        <f t="shared" si="1"/>
        <v>0</v>
      </c>
      <c r="D14" s="11" t="str">
        <f t="shared" si="2"/>
        <v/>
      </c>
      <c r="E14" s="10" t="str">
        <f t="shared" si="3"/>
        <v/>
      </c>
      <c r="F14" s="8">
        <v>10</v>
      </c>
      <c r="G14" s="18"/>
      <c r="H14" s="19"/>
      <c r="I14" s="20"/>
      <c r="J14" s="2" t="str">
        <f t="shared" si="4"/>
        <v/>
      </c>
      <c r="K14" s="5" t="str">
        <f t="shared" si="5"/>
        <v/>
      </c>
      <c r="L14" s="13">
        <f t="shared" si="6"/>
        <v>0</v>
      </c>
      <c r="M14" s="16">
        <f t="shared" si="7"/>
        <v>0</v>
      </c>
      <c r="N14" s="19"/>
      <c r="O14" s="20"/>
      <c r="P14" s="2" t="str">
        <f t="shared" si="8"/>
        <v/>
      </c>
      <c r="Q14" s="5" t="str">
        <f t="shared" si="9"/>
        <v/>
      </c>
      <c r="R14" s="13">
        <f t="shared" si="10"/>
        <v>0</v>
      </c>
      <c r="S14" s="16">
        <f t="shared" si="11"/>
        <v>0</v>
      </c>
      <c r="T14" s="19"/>
      <c r="U14" s="20"/>
      <c r="V14" s="2" t="str">
        <f t="shared" si="12"/>
        <v/>
      </c>
      <c r="W14" s="5" t="str">
        <f t="shared" si="13"/>
        <v/>
      </c>
      <c r="X14" s="13">
        <f t="shared" si="14"/>
        <v>0</v>
      </c>
      <c r="Y14" s="16">
        <f t="shared" si="15"/>
        <v>0</v>
      </c>
      <c r="Z14" s="19"/>
      <c r="AA14" s="20"/>
      <c r="AB14" s="2" t="str">
        <f t="shared" si="16"/>
        <v/>
      </c>
      <c r="AC14" s="5" t="str">
        <f t="shared" si="17"/>
        <v/>
      </c>
      <c r="AD14" s="13">
        <f t="shared" si="18"/>
        <v>0</v>
      </c>
      <c r="AE14" s="16">
        <f t="shared" si="19"/>
        <v>0</v>
      </c>
      <c r="AF14" s="19"/>
      <c r="AG14" s="20"/>
      <c r="AH14" s="2" t="str">
        <f t="shared" si="20"/>
        <v/>
      </c>
      <c r="AI14" s="5" t="str">
        <f t="shared" si="21"/>
        <v/>
      </c>
      <c r="AJ14" s="13">
        <f t="shared" si="22"/>
        <v>0</v>
      </c>
      <c r="AK14" s="16">
        <f t="shared" si="23"/>
        <v>0</v>
      </c>
      <c r="AL14" s="19"/>
      <c r="AM14" s="20"/>
      <c r="AN14" s="2" t="str">
        <f t="shared" si="24"/>
        <v/>
      </c>
      <c r="AO14" s="5" t="str">
        <f t="shared" si="25"/>
        <v/>
      </c>
      <c r="AP14" s="13">
        <f t="shared" si="26"/>
        <v>0</v>
      </c>
      <c r="AQ14" s="16">
        <f t="shared" si="27"/>
        <v>0</v>
      </c>
      <c r="AR14" s="19"/>
      <c r="AS14" s="20"/>
      <c r="AT14" s="2" t="str">
        <f t="shared" si="28"/>
        <v/>
      </c>
      <c r="AU14" s="5" t="str">
        <f t="shared" si="29"/>
        <v/>
      </c>
      <c r="AV14" s="16">
        <f t="shared" si="30"/>
        <v>0</v>
      </c>
      <c r="AW14" s="13">
        <f t="shared" si="31"/>
        <v>0</v>
      </c>
    </row>
    <row r="15" spans="1:16384" x14ac:dyDescent="0.25">
      <c r="B15" s="1">
        <f t="shared" si="0"/>
        <v>0</v>
      </c>
      <c r="C15" s="1">
        <f t="shared" si="1"/>
        <v>0</v>
      </c>
      <c r="D15" s="11" t="str">
        <f t="shared" si="2"/>
        <v/>
      </c>
      <c r="E15" s="10" t="str">
        <f t="shared" si="3"/>
        <v/>
      </c>
      <c r="F15" s="8">
        <v>11</v>
      </c>
      <c r="G15" s="18"/>
      <c r="H15" s="19"/>
      <c r="I15" s="20"/>
      <c r="J15" s="2" t="str">
        <f t="shared" si="4"/>
        <v/>
      </c>
      <c r="K15" s="5" t="str">
        <f t="shared" si="5"/>
        <v/>
      </c>
      <c r="L15" s="13">
        <f t="shared" si="6"/>
        <v>0</v>
      </c>
      <c r="M15" s="16">
        <f t="shared" si="7"/>
        <v>0</v>
      </c>
      <c r="N15" s="19"/>
      <c r="O15" s="20"/>
      <c r="P15" s="2" t="str">
        <f t="shared" si="8"/>
        <v/>
      </c>
      <c r="Q15" s="5" t="str">
        <f t="shared" si="9"/>
        <v/>
      </c>
      <c r="R15" s="13">
        <f t="shared" si="10"/>
        <v>0</v>
      </c>
      <c r="S15" s="16">
        <f t="shared" si="11"/>
        <v>0</v>
      </c>
      <c r="T15" s="19"/>
      <c r="U15" s="20"/>
      <c r="V15" s="2" t="str">
        <f t="shared" si="12"/>
        <v/>
      </c>
      <c r="W15" s="5" t="str">
        <f t="shared" si="13"/>
        <v/>
      </c>
      <c r="X15" s="13">
        <f t="shared" si="14"/>
        <v>0</v>
      </c>
      <c r="Y15" s="16">
        <f t="shared" si="15"/>
        <v>0</v>
      </c>
      <c r="Z15" s="19"/>
      <c r="AA15" s="20"/>
      <c r="AB15" s="2" t="str">
        <f t="shared" si="16"/>
        <v/>
      </c>
      <c r="AC15" s="5" t="str">
        <f t="shared" si="17"/>
        <v/>
      </c>
      <c r="AD15" s="13">
        <f t="shared" si="18"/>
        <v>0</v>
      </c>
      <c r="AE15" s="16">
        <f t="shared" si="19"/>
        <v>0</v>
      </c>
      <c r="AF15" s="19"/>
      <c r="AG15" s="20"/>
      <c r="AH15" s="2" t="str">
        <f t="shared" si="20"/>
        <v/>
      </c>
      <c r="AI15" s="5" t="str">
        <f t="shared" si="21"/>
        <v/>
      </c>
      <c r="AJ15" s="13">
        <f t="shared" si="22"/>
        <v>0</v>
      </c>
      <c r="AK15" s="16">
        <f t="shared" si="23"/>
        <v>0</v>
      </c>
      <c r="AL15" s="19"/>
      <c r="AM15" s="20"/>
      <c r="AN15" s="2" t="str">
        <f t="shared" si="24"/>
        <v/>
      </c>
      <c r="AO15" s="5" t="str">
        <f t="shared" si="25"/>
        <v/>
      </c>
      <c r="AP15" s="13">
        <f t="shared" si="26"/>
        <v>0</v>
      </c>
      <c r="AQ15" s="16">
        <f t="shared" si="27"/>
        <v>0</v>
      </c>
      <c r="AR15" s="19"/>
      <c r="AS15" s="20"/>
      <c r="AT15" s="2" t="str">
        <f t="shared" si="28"/>
        <v/>
      </c>
      <c r="AU15" s="5" t="str">
        <f t="shared" si="29"/>
        <v/>
      </c>
      <c r="AV15" s="16">
        <f t="shared" si="30"/>
        <v>0</v>
      </c>
      <c r="AW15" s="13">
        <f t="shared" si="31"/>
        <v>0</v>
      </c>
    </row>
    <row r="16" spans="1:16384" x14ac:dyDescent="0.25">
      <c r="B16" s="1">
        <f t="shared" si="0"/>
        <v>0</v>
      </c>
      <c r="C16" s="1">
        <f t="shared" si="1"/>
        <v>0</v>
      </c>
      <c r="D16" s="11" t="str">
        <f t="shared" si="2"/>
        <v/>
      </c>
      <c r="E16" s="10" t="str">
        <f t="shared" si="3"/>
        <v/>
      </c>
      <c r="F16" s="8">
        <v>12</v>
      </c>
      <c r="G16" s="18"/>
      <c r="H16" s="19"/>
      <c r="I16" s="20"/>
      <c r="J16" s="2" t="str">
        <f t="shared" si="4"/>
        <v/>
      </c>
      <c r="K16" s="5" t="str">
        <f t="shared" si="5"/>
        <v/>
      </c>
      <c r="L16" s="13">
        <f t="shared" si="6"/>
        <v>0</v>
      </c>
      <c r="M16" s="16">
        <f t="shared" si="7"/>
        <v>0</v>
      </c>
      <c r="N16" s="19"/>
      <c r="O16" s="20"/>
      <c r="P16" s="2" t="str">
        <f t="shared" si="8"/>
        <v/>
      </c>
      <c r="Q16" s="5" t="str">
        <f t="shared" si="9"/>
        <v/>
      </c>
      <c r="R16" s="13">
        <f t="shared" si="10"/>
        <v>0</v>
      </c>
      <c r="S16" s="16">
        <f t="shared" si="11"/>
        <v>0</v>
      </c>
      <c r="T16" s="19"/>
      <c r="U16" s="20"/>
      <c r="V16" s="2" t="str">
        <f t="shared" si="12"/>
        <v/>
      </c>
      <c r="W16" s="5" t="str">
        <f t="shared" si="13"/>
        <v/>
      </c>
      <c r="X16" s="13">
        <f t="shared" si="14"/>
        <v>0</v>
      </c>
      <c r="Y16" s="16">
        <f t="shared" si="15"/>
        <v>0</v>
      </c>
      <c r="Z16" s="19"/>
      <c r="AA16" s="20"/>
      <c r="AB16" s="2" t="str">
        <f t="shared" si="16"/>
        <v/>
      </c>
      <c r="AC16" s="5" t="str">
        <f t="shared" si="17"/>
        <v/>
      </c>
      <c r="AD16" s="13">
        <f t="shared" si="18"/>
        <v>0</v>
      </c>
      <c r="AE16" s="16">
        <f t="shared" si="19"/>
        <v>0</v>
      </c>
      <c r="AF16" s="19"/>
      <c r="AG16" s="20"/>
      <c r="AH16" s="2" t="str">
        <f t="shared" si="20"/>
        <v/>
      </c>
      <c r="AI16" s="5" t="str">
        <f t="shared" si="21"/>
        <v/>
      </c>
      <c r="AJ16" s="13">
        <f t="shared" si="22"/>
        <v>0</v>
      </c>
      <c r="AK16" s="16">
        <f t="shared" si="23"/>
        <v>0</v>
      </c>
      <c r="AL16" s="19"/>
      <c r="AM16" s="20"/>
      <c r="AN16" s="2" t="str">
        <f t="shared" si="24"/>
        <v/>
      </c>
      <c r="AO16" s="5" t="str">
        <f t="shared" si="25"/>
        <v/>
      </c>
      <c r="AP16" s="13">
        <f t="shared" si="26"/>
        <v>0</v>
      </c>
      <c r="AQ16" s="16">
        <f t="shared" si="27"/>
        <v>0</v>
      </c>
      <c r="AR16" s="19"/>
      <c r="AS16" s="20"/>
      <c r="AT16" s="2" t="str">
        <f t="shared" si="28"/>
        <v/>
      </c>
      <c r="AU16" s="5" t="str">
        <f t="shared" si="29"/>
        <v/>
      </c>
      <c r="AV16" s="16">
        <f t="shared" si="30"/>
        <v>0</v>
      </c>
      <c r="AW16" s="13">
        <f t="shared" si="31"/>
        <v>0</v>
      </c>
    </row>
    <row r="17" spans="2:49" x14ac:dyDescent="0.25">
      <c r="B17" s="1">
        <f t="shared" si="0"/>
        <v>0</v>
      </c>
      <c r="C17" s="1">
        <f t="shared" si="1"/>
        <v>0</v>
      </c>
      <c r="D17" s="11" t="str">
        <f t="shared" si="2"/>
        <v/>
      </c>
      <c r="E17" s="10" t="str">
        <f t="shared" si="3"/>
        <v/>
      </c>
      <c r="F17" s="8">
        <v>13</v>
      </c>
      <c r="G17" s="18"/>
      <c r="H17" s="19"/>
      <c r="I17" s="20"/>
      <c r="J17" s="2" t="str">
        <f t="shared" si="4"/>
        <v/>
      </c>
      <c r="K17" s="5" t="str">
        <f t="shared" si="5"/>
        <v/>
      </c>
      <c r="L17" s="13">
        <f t="shared" si="6"/>
        <v>0</v>
      </c>
      <c r="M17" s="16">
        <f t="shared" si="7"/>
        <v>0</v>
      </c>
      <c r="N17" s="19"/>
      <c r="O17" s="20"/>
      <c r="P17" s="2" t="str">
        <f t="shared" si="8"/>
        <v/>
      </c>
      <c r="Q17" s="5" t="str">
        <f t="shared" si="9"/>
        <v/>
      </c>
      <c r="R17" s="13">
        <f t="shared" si="10"/>
        <v>0</v>
      </c>
      <c r="S17" s="16">
        <f t="shared" si="11"/>
        <v>0</v>
      </c>
      <c r="T17" s="19"/>
      <c r="U17" s="20"/>
      <c r="V17" s="2" t="str">
        <f t="shared" si="12"/>
        <v/>
      </c>
      <c r="W17" s="5" t="str">
        <f t="shared" si="13"/>
        <v/>
      </c>
      <c r="X17" s="13">
        <f t="shared" si="14"/>
        <v>0</v>
      </c>
      <c r="Y17" s="16">
        <f t="shared" si="15"/>
        <v>0</v>
      </c>
      <c r="Z17" s="19"/>
      <c r="AA17" s="20"/>
      <c r="AB17" s="2" t="str">
        <f t="shared" si="16"/>
        <v/>
      </c>
      <c r="AC17" s="5" t="str">
        <f t="shared" si="17"/>
        <v/>
      </c>
      <c r="AD17" s="13">
        <f t="shared" si="18"/>
        <v>0</v>
      </c>
      <c r="AE17" s="16">
        <f t="shared" si="19"/>
        <v>0</v>
      </c>
      <c r="AF17" s="19"/>
      <c r="AG17" s="20"/>
      <c r="AH17" s="2" t="str">
        <f t="shared" si="20"/>
        <v/>
      </c>
      <c r="AI17" s="5" t="str">
        <f t="shared" si="21"/>
        <v/>
      </c>
      <c r="AJ17" s="13">
        <f t="shared" si="22"/>
        <v>0</v>
      </c>
      <c r="AK17" s="16">
        <f t="shared" si="23"/>
        <v>0</v>
      </c>
      <c r="AL17" s="19"/>
      <c r="AM17" s="20"/>
      <c r="AN17" s="2" t="str">
        <f t="shared" si="24"/>
        <v/>
      </c>
      <c r="AO17" s="5" t="str">
        <f t="shared" si="25"/>
        <v/>
      </c>
      <c r="AP17" s="13">
        <f t="shared" si="26"/>
        <v>0</v>
      </c>
      <c r="AQ17" s="16">
        <f t="shared" si="27"/>
        <v>0</v>
      </c>
      <c r="AR17" s="19"/>
      <c r="AS17" s="20"/>
      <c r="AT17" s="2" t="str">
        <f t="shared" si="28"/>
        <v/>
      </c>
      <c r="AU17" s="5" t="str">
        <f t="shared" si="29"/>
        <v/>
      </c>
      <c r="AV17" s="16">
        <f t="shared" si="30"/>
        <v>0</v>
      </c>
      <c r="AW17" s="13">
        <f t="shared" si="31"/>
        <v>0</v>
      </c>
    </row>
    <row r="18" spans="2:49" x14ac:dyDescent="0.25">
      <c r="B18" s="1">
        <f t="shared" si="0"/>
        <v>0</v>
      </c>
      <c r="C18" s="1">
        <f t="shared" si="1"/>
        <v>0</v>
      </c>
      <c r="D18" s="11" t="str">
        <f t="shared" si="2"/>
        <v/>
      </c>
      <c r="E18" s="10" t="str">
        <f t="shared" si="3"/>
        <v/>
      </c>
      <c r="F18" s="8">
        <v>14</v>
      </c>
      <c r="G18" s="18"/>
      <c r="H18" s="19"/>
      <c r="I18" s="20"/>
      <c r="J18" s="2" t="str">
        <f t="shared" si="4"/>
        <v/>
      </c>
      <c r="K18" s="5" t="str">
        <f t="shared" si="5"/>
        <v/>
      </c>
      <c r="L18" s="13">
        <f t="shared" si="6"/>
        <v>0</v>
      </c>
      <c r="M18" s="16">
        <f t="shared" si="7"/>
        <v>0</v>
      </c>
      <c r="N18" s="19"/>
      <c r="O18" s="20"/>
      <c r="P18" s="2" t="str">
        <f t="shared" si="8"/>
        <v/>
      </c>
      <c r="Q18" s="5" t="str">
        <f t="shared" si="9"/>
        <v/>
      </c>
      <c r="R18" s="13">
        <f t="shared" si="10"/>
        <v>0</v>
      </c>
      <c r="S18" s="16">
        <f t="shared" si="11"/>
        <v>0</v>
      </c>
      <c r="T18" s="19"/>
      <c r="U18" s="20"/>
      <c r="V18" s="2" t="str">
        <f t="shared" si="12"/>
        <v/>
      </c>
      <c r="W18" s="5" t="str">
        <f t="shared" si="13"/>
        <v/>
      </c>
      <c r="X18" s="13">
        <f t="shared" si="14"/>
        <v>0</v>
      </c>
      <c r="Y18" s="16">
        <f t="shared" si="15"/>
        <v>0</v>
      </c>
      <c r="Z18" s="19"/>
      <c r="AA18" s="20"/>
      <c r="AB18" s="2" t="str">
        <f t="shared" si="16"/>
        <v/>
      </c>
      <c r="AC18" s="5" t="str">
        <f t="shared" si="17"/>
        <v/>
      </c>
      <c r="AD18" s="13">
        <f t="shared" si="18"/>
        <v>0</v>
      </c>
      <c r="AE18" s="16">
        <f t="shared" si="19"/>
        <v>0</v>
      </c>
      <c r="AF18" s="19"/>
      <c r="AG18" s="20"/>
      <c r="AH18" s="2" t="str">
        <f t="shared" si="20"/>
        <v/>
      </c>
      <c r="AI18" s="5" t="str">
        <f t="shared" si="21"/>
        <v/>
      </c>
      <c r="AJ18" s="13">
        <f t="shared" si="22"/>
        <v>0</v>
      </c>
      <c r="AK18" s="16">
        <f t="shared" si="23"/>
        <v>0</v>
      </c>
      <c r="AL18" s="19"/>
      <c r="AM18" s="20"/>
      <c r="AN18" s="2" t="str">
        <f t="shared" si="24"/>
        <v/>
      </c>
      <c r="AO18" s="5" t="str">
        <f t="shared" si="25"/>
        <v/>
      </c>
      <c r="AP18" s="13">
        <f t="shared" si="26"/>
        <v>0</v>
      </c>
      <c r="AQ18" s="16">
        <f t="shared" si="27"/>
        <v>0</v>
      </c>
      <c r="AR18" s="19"/>
      <c r="AS18" s="20"/>
      <c r="AT18" s="2" t="str">
        <f t="shared" si="28"/>
        <v/>
      </c>
      <c r="AU18" s="5" t="str">
        <f t="shared" si="29"/>
        <v/>
      </c>
      <c r="AV18" s="16">
        <f t="shared" si="30"/>
        <v>0</v>
      </c>
      <c r="AW18" s="13">
        <f t="shared" si="31"/>
        <v>0</v>
      </c>
    </row>
    <row r="19" spans="2:49" x14ac:dyDescent="0.25">
      <c r="B19" s="1">
        <f t="shared" si="0"/>
        <v>0</v>
      </c>
      <c r="C19" s="1">
        <f t="shared" si="1"/>
        <v>0</v>
      </c>
      <c r="D19" s="11" t="str">
        <f t="shared" si="2"/>
        <v/>
      </c>
      <c r="E19" s="10" t="str">
        <f t="shared" si="3"/>
        <v/>
      </c>
      <c r="F19" s="8">
        <v>15</v>
      </c>
      <c r="G19" s="18"/>
      <c r="H19" s="19"/>
      <c r="I19" s="20"/>
      <c r="J19" s="2" t="str">
        <f t="shared" si="4"/>
        <v/>
      </c>
      <c r="K19" s="5" t="str">
        <f t="shared" si="5"/>
        <v/>
      </c>
      <c r="L19" s="13">
        <f t="shared" si="6"/>
        <v>0</v>
      </c>
      <c r="M19" s="16">
        <f t="shared" si="7"/>
        <v>0</v>
      </c>
      <c r="N19" s="19"/>
      <c r="O19" s="20"/>
      <c r="P19" s="2" t="str">
        <f t="shared" si="8"/>
        <v/>
      </c>
      <c r="Q19" s="5" t="str">
        <f t="shared" si="9"/>
        <v/>
      </c>
      <c r="R19" s="13">
        <f t="shared" si="10"/>
        <v>0</v>
      </c>
      <c r="S19" s="16">
        <f t="shared" si="11"/>
        <v>0</v>
      </c>
      <c r="T19" s="19"/>
      <c r="U19" s="20"/>
      <c r="V19" s="2" t="str">
        <f t="shared" si="12"/>
        <v/>
      </c>
      <c r="W19" s="5" t="str">
        <f t="shared" si="13"/>
        <v/>
      </c>
      <c r="X19" s="13">
        <f t="shared" si="14"/>
        <v>0</v>
      </c>
      <c r="Y19" s="16">
        <f t="shared" si="15"/>
        <v>0</v>
      </c>
      <c r="Z19" s="19"/>
      <c r="AA19" s="20"/>
      <c r="AB19" s="2" t="str">
        <f t="shared" si="16"/>
        <v/>
      </c>
      <c r="AC19" s="5" t="str">
        <f t="shared" si="17"/>
        <v/>
      </c>
      <c r="AD19" s="13">
        <f t="shared" si="18"/>
        <v>0</v>
      </c>
      <c r="AE19" s="16">
        <f t="shared" si="19"/>
        <v>0</v>
      </c>
      <c r="AF19" s="19"/>
      <c r="AG19" s="20"/>
      <c r="AH19" s="2" t="str">
        <f t="shared" si="20"/>
        <v/>
      </c>
      <c r="AI19" s="5" t="str">
        <f t="shared" si="21"/>
        <v/>
      </c>
      <c r="AJ19" s="13">
        <f t="shared" si="22"/>
        <v>0</v>
      </c>
      <c r="AK19" s="16">
        <f t="shared" si="23"/>
        <v>0</v>
      </c>
      <c r="AL19" s="19"/>
      <c r="AM19" s="20"/>
      <c r="AN19" s="2" t="str">
        <f t="shared" si="24"/>
        <v/>
      </c>
      <c r="AO19" s="5" t="str">
        <f t="shared" si="25"/>
        <v/>
      </c>
      <c r="AP19" s="13">
        <f t="shared" si="26"/>
        <v>0</v>
      </c>
      <c r="AQ19" s="16">
        <f t="shared" si="27"/>
        <v>0</v>
      </c>
      <c r="AR19" s="19"/>
      <c r="AS19" s="20"/>
      <c r="AT19" s="2" t="str">
        <f t="shared" si="28"/>
        <v/>
      </c>
      <c r="AU19" s="5" t="str">
        <f t="shared" si="29"/>
        <v/>
      </c>
      <c r="AV19" s="16">
        <f t="shared" si="30"/>
        <v>0</v>
      </c>
      <c r="AW19" s="13">
        <f t="shared" si="31"/>
        <v>0</v>
      </c>
    </row>
    <row r="20" spans="2:49" x14ac:dyDescent="0.25">
      <c r="B20" s="1">
        <f t="shared" si="0"/>
        <v>0</v>
      </c>
      <c r="C20" s="1">
        <f t="shared" si="1"/>
        <v>0</v>
      </c>
      <c r="D20" s="11" t="str">
        <f t="shared" si="2"/>
        <v/>
      </c>
      <c r="E20" s="10" t="str">
        <f t="shared" si="3"/>
        <v/>
      </c>
      <c r="F20" s="8">
        <v>16</v>
      </c>
      <c r="G20" s="18"/>
      <c r="H20" s="19"/>
      <c r="I20" s="20"/>
      <c r="J20" s="2" t="str">
        <f t="shared" si="4"/>
        <v/>
      </c>
      <c r="K20" s="5" t="str">
        <f t="shared" si="5"/>
        <v/>
      </c>
      <c r="L20" s="13">
        <f t="shared" si="6"/>
        <v>0</v>
      </c>
      <c r="M20" s="16">
        <f t="shared" si="7"/>
        <v>0</v>
      </c>
      <c r="N20" s="19"/>
      <c r="O20" s="20"/>
      <c r="P20" s="2" t="str">
        <f t="shared" si="8"/>
        <v/>
      </c>
      <c r="Q20" s="5" t="str">
        <f t="shared" si="9"/>
        <v/>
      </c>
      <c r="R20" s="13">
        <f t="shared" si="10"/>
        <v>0</v>
      </c>
      <c r="S20" s="16">
        <f t="shared" si="11"/>
        <v>0</v>
      </c>
      <c r="T20" s="19"/>
      <c r="U20" s="20"/>
      <c r="V20" s="2" t="str">
        <f t="shared" si="12"/>
        <v/>
      </c>
      <c r="W20" s="5" t="str">
        <f t="shared" si="13"/>
        <v/>
      </c>
      <c r="X20" s="13">
        <f t="shared" si="14"/>
        <v>0</v>
      </c>
      <c r="Y20" s="16">
        <f t="shared" si="15"/>
        <v>0</v>
      </c>
      <c r="Z20" s="19"/>
      <c r="AA20" s="20"/>
      <c r="AB20" s="2" t="str">
        <f t="shared" si="16"/>
        <v/>
      </c>
      <c r="AC20" s="5" t="str">
        <f t="shared" si="17"/>
        <v/>
      </c>
      <c r="AD20" s="13">
        <f t="shared" si="18"/>
        <v>0</v>
      </c>
      <c r="AE20" s="16">
        <f t="shared" si="19"/>
        <v>0</v>
      </c>
      <c r="AF20" s="19"/>
      <c r="AG20" s="20"/>
      <c r="AH20" s="2" t="str">
        <f t="shared" si="20"/>
        <v/>
      </c>
      <c r="AI20" s="5" t="str">
        <f t="shared" si="21"/>
        <v/>
      </c>
      <c r="AJ20" s="13">
        <f t="shared" si="22"/>
        <v>0</v>
      </c>
      <c r="AK20" s="16">
        <f t="shared" si="23"/>
        <v>0</v>
      </c>
      <c r="AL20" s="19"/>
      <c r="AM20" s="20"/>
      <c r="AN20" s="2" t="str">
        <f t="shared" si="24"/>
        <v/>
      </c>
      <c r="AO20" s="5" t="str">
        <f t="shared" si="25"/>
        <v/>
      </c>
      <c r="AP20" s="13">
        <f t="shared" si="26"/>
        <v>0</v>
      </c>
      <c r="AQ20" s="16">
        <f t="shared" si="27"/>
        <v>0</v>
      </c>
      <c r="AR20" s="19"/>
      <c r="AS20" s="20"/>
      <c r="AT20" s="2" t="str">
        <f t="shared" si="28"/>
        <v/>
      </c>
      <c r="AU20" s="5" t="str">
        <f t="shared" si="29"/>
        <v/>
      </c>
      <c r="AV20" s="16">
        <f t="shared" si="30"/>
        <v>0</v>
      </c>
      <c r="AW20" s="13">
        <f t="shared" si="31"/>
        <v>0</v>
      </c>
    </row>
    <row r="21" spans="2:49" x14ac:dyDescent="0.25">
      <c r="B21" s="1">
        <f t="shared" si="0"/>
        <v>0</v>
      </c>
      <c r="C21" s="1">
        <f t="shared" si="1"/>
        <v>0</v>
      </c>
      <c r="D21" s="11" t="str">
        <f t="shared" si="2"/>
        <v/>
      </c>
      <c r="E21" s="10" t="str">
        <f t="shared" si="3"/>
        <v/>
      </c>
      <c r="F21" s="8">
        <v>17</v>
      </c>
      <c r="G21" s="18"/>
      <c r="H21" s="19"/>
      <c r="I21" s="20"/>
      <c r="J21" s="2" t="str">
        <f t="shared" si="4"/>
        <v/>
      </c>
      <c r="K21" s="5" t="str">
        <f t="shared" si="5"/>
        <v/>
      </c>
      <c r="L21" s="13">
        <f t="shared" si="6"/>
        <v>0</v>
      </c>
      <c r="M21" s="16">
        <f t="shared" si="7"/>
        <v>0</v>
      </c>
      <c r="N21" s="19"/>
      <c r="O21" s="20"/>
      <c r="P21" s="2" t="str">
        <f t="shared" si="8"/>
        <v/>
      </c>
      <c r="Q21" s="5" t="str">
        <f t="shared" si="9"/>
        <v/>
      </c>
      <c r="R21" s="13">
        <f t="shared" si="10"/>
        <v>0</v>
      </c>
      <c r="S21" s="16">
        <f t="shared" si="11"/>
        <v>0</v>
      </c>
      <c r="T21" s="19"/>
      <c r="U21" s="20"/>
      <c r="V21" s="2" t="str">
        <f t="shared" si="12"/>
        <v/>
      </c>
      <c r="W21" s="5" t="str">
        <f t="shared" si="13"/>
        <v/>
      </c>
      <c r="X21" s="13">
        <f t="shared" si="14"/>
        <v>0</v>
      </c>
      <c r="Y21" s="16">
        <f t="shared" si="15"/>
        <v>0</v>
      </c>
      <c r="Z21" s="19"/>
      <c r="AA21" s="20"/>
      <c r="AB21" s="2" t="str">
        <f t="shared" si="16"/>
        <v/>
      </c>
      <c r="AC21" s="5" t="str">
        <f t="shared" si="17"/>
        <v/>
      </c>
      <c r="AD21" s="13">
        <f t="shared" si="18"/>
        <v>0</v>
      </c>
      <c r="AE21" s="16">
        <f t="shared" si="19"/>
        <v>0</v>
      </c>
      <c r="AF21" s="19"/>
      <c r="AG21" s="20"/>
      <c r="AH21" s="2" t="str">
        <f t="shared" si="20"/>
        <v/>
      </c>
      <c r="AI21" s="5" t="str">
        <f t="shared" si="21"/>
        <v/>
      </c>
      <c r="AJ21" s="13">
        <f t="shared" si="22"/>
        <v>0</v>
      </c>
      <c r="AK21" s="16">
        <f t="shared" si="23"/>
        <v>0</v>
      </c>
      <c r="AL21" s="19"/>
      <c r="AM21" s="20"/>
      <c r="AN21" s="2" t="str">
        <f t="shared" si="24"/>
        <v/>
      </c>
      <c r="AO21" s="5" t="str">
        <f t="shared" si="25"/>
        <v/>
      </c>
      <c r="AP21" s="13">
        <f t="shared" si="26"/>
        <v>0</v>
      </c>
      <c r="AQ21" s="16">
        <f t="shared" si="27"/>
        <v>0</v>
      </c>
      <c r="AR21" s="19"/>
      <c r="AS21" s="20"/>
      <c r="AT21" s="2" t="str">
        <f t="shared" si="28"/>
        <v/>
      </c>
      <c r="AU21" s="5" t="str">
        <f t="shared" si="29"/>
        <v/>
      </c>
      <c r="AV21" s="16">
        <f t="shared" si="30"/>
        <v>0</v>
      </c>
      <c r="AW21" s="13">
        <f t="shared" si="31"/>
        <v>0</v>
      </c>
    </row>
    <row r="22" spans="2:49" x14ac:dyDescent="0.25">
      <c r="B22" s="1">
        <f t="shared" si="0"/>
        <v>0</v>
      </c>
      <c r="C22" s="1">
        <f t="shared" si="1"/>
        <v>0</v>
      </c>
      <c r="D22" s="11" t="str">
        <f t="shared" si="2"/>
        <v/>
      </c>
      <c r="E22" s="10" t="str">
        <f t="shared" si="3"/>
        <v/>
      </c>
      <c r="F22" s="8">
        <v>18</v>
      </c>
      <c r="G22" s="18"/>
      <c r="H22" s="19"/>
      <c r="I22" s="20"/>
      <c r="J22" s="2" t="str">
        <f t="shared" si="4"/>
        <v/>
      </c>
      <c r="K22" s="5" t="str">
        <f t="shared" si="5"/>
        <v/>
      </c>
      <c r="L22" s="13">
        <f t="shared" si="6"/>
        <v>0</v>
      </c>
      <c r="M22" s="16">
        <f t="shared" si="7"/>
        <v>0</v>
      </c>
      <c r="N22" s="19"/>
      <c r="O22" s="20"/>
      <c r="P22" s="2" t="str">
        <f t="shared" si="8"/>
        <v/>
      </c>
      <c r="Q22" s="5" t="str">
        <f t="shared" si="9"/>
        <v/>
      </c>
      <c r="R22" s="13">
        <f t="shared" si="10"/>
        <v>0</v>
      </c>
      <c r="S22" s="16">
        <f t="shared" si="11"/>
        <v>0</v>
      </c>
      <c r="T22" s="19"/>
      <c r="U22" s="20"/>
      <c r="V22" s="2" t="str">
        <f t="shared" si="12"/>
        <v/>
      </c>
      <c r="W22" s="5" t="str">
        <f t="shared" si="13"/>
        <v/>
      </c>
      <c r="X22" s="13">
        <f t="shared" si="14"/>
        <v>0</v>
      </c>
      <c r="Y22" s="16">
        <f t="shared" si="15"/>
        <v>0</v>
      </c>
      <c r="Z22" s="19"/>
      <c r="AA22" s="20"/>
      <c r="AB22" s="2" t="str">
        <f t="shared" si="16"/>
        <v/>
      </c>
      <c r="AC22" s="5" t="str">
        <f t="shared" si="17"/>
        <v/>
      </c>
      <c r="AD22" s="13">
        <f t="shared" si="18"/>
        <v>0</v>
      </c>
      <c r="AE22" s="16">
        <f t="shared" si="19"/>
        <v>0</v>
      </c>
      <c r="AF22" s="19"/>
      <c r="AG22" s="20"/>
      <c r="AH22" s="2" t="str">
        <f t="shared" si="20"/>
        <v/>
      </c>
      <c r="AI22" s="5" t="str">
        <f t="shared" si="21"/>
        <v/>
      </c>
      <c r="AJ22" s="13">
        <f t="shared" si="22"/>
        <v>0</v>
      </c>
      <c r="AK22" s="16">
        <f t="shared" si="23"/>
        <v>0</v>
      </c>
      <c r="AL22" s="19"/>
      <c r="AM22" s="20"/>
      <c r="AN22" s="2" t="str">
        <f t="shared" si="24"/>
        <v/>
      </c>
      <c r="AO22" s="5" t="str">
        <f t="shared" si="25"/>
        <v/>
      </c>
      <c r="AP22" s="13">
        <f t="shared" si="26"/>
        <v>0</v>
      </c>
      <c r="AQ22" s="16">
        <f t="shared" si="27"/>
        <v>0</v>
      </c>
      <c r="AR22" s="19"/>
      <c r="AS22" s="20"/>
      <c r="AT22" s="2" t="str">
        <f t="shared" si="28"/>
        <v/>
      </c>
      <c r="AU22" s="5" t="str">
        <f t="shared" si="29"/>
        <v/>
      </c>
      <c r="AV22" s="16">
        <f t="shared" si="30"/>
        <v>0</v>
      </c>
      <c r="AW22" s="13">
        <f t="shared" si="31"/>
        <v>0</v>
      </c>
    </row>
    <row r="23" spans="2:49" x14ac:dyDescent="0.25">
      <c r="B23" s="1">
        <f t="shared" si="0"/>
        <v>0</v>
      </c>
      <c r="C23" s="1">
        <f t="shared" si="1"/>
        <v>0</v>
      </c>
      <c r="D23" s="11" t="str">
        <f t="shared" si="2"/>
        <v/>
      </c>
      <c r="E23" s="10" t="str">
        <f t="shared" si="3"/>
        <v/>
      </c>
      <c r="F23" s="8">
        <v>19</v>
      </c>
      <c r="G23" s="18"/>
      <c r="H23" s="19"/>
      <c r="I23" s="20"/>
      <c r="J23" s="2" t="str">
        <f t="shared" si="4"/>
        <v/>
      </c>
      <c r="K23" s="5" t="str">
        <f t="shared" si="5"/>
        <v/>
      </c>
      <c r="L23" s="13">
        <f t="shared" si="6"/>
        <v>0</v>
      </c>
      <c r="M23" s="16">
        <f t="shared" si="7"/>
        <v>0</v>
      </c>
      <c r="N23" s="19"/>
      <c r="O23" s="20"/>
      <c r="P23" s="2" t="str">
        <f t="shared" si="8"/>
        <v/>
      </c>
      <c r="Q23" s="5" t="str">
        <f t="shared" si="9"/>
        <v/>
      </c>
      <c r="R23" s="13">
        <f t="shared" si="10"/>
        <v>0</v>
      </c>
      <c r="S23" s="16">
        <f t="shared" si="11"/>
        <v>0</v>
      </c>
      <c r="T23" s="19"/>
      <c r="U23" s="20"/>
      <c r="V23" s="2" t="str">
        <f t="shared" si="12"/>
        <v/>
      </c>
      <c r="W23" s="5" t="str">
        <f t="shared" si="13"/>
        <v/>
      </c>
      <c r="X23" s="13">
        <f t="shared" si="14"/>
        <v>0</v>
      </c>
      <c r="Y23" s="16">
        <f t="shared" si="15"/>
        <v>0</v>
      </c>
      <c r="Z23" s="19"/>
      <c r="AA23" s="20"/>
      <c r="AB23" s="2" t="str">
        <f t="shared" si="16"/>
        <v/>
      </c>
      <c r="AC23" s="5" t="str">
        <f t="shared" si="17"/>
        <v/>
      </c>
      <c r="AD23" s="13">
        <f t="shared" si="18"/>
        <v>0</v>
      </c>
      <c r="AE23" s="16">
        <f t="shared" si="19"/>
        <v>0</v>
      </c>
      <c r="AF23" s="19"/>
      <c r="AG23" s="20"/>
      <c r="AH23" s="2" t="str">
        <f t="shared" si="20"/>
        <v/>
      </c>
      <c r="AI23" s="5" t="str">
        <f t="shared" si="21"/>
        <v/>
      </c>
      <c r="AJ23" s="13">
        <f t="shared" si="22"/>
        <v>0</v>
      </c>
      <c r="AK23" s="16">
        <f t="shared" si="23"/>
        <v>0</v>
      </c>
      <c r="AL23" s="19"/>
      <c r="AM23" s="20"/>
      <c r="AN23" s="2" t="str">
        <f t="shared" si="24"/>
        <v/>
      </c>
      <c r="AO23" s="5" t="str">
        <f t="shared" si="25"/>
        <v/>
      </c>
      <c r="AP23" s="13">
        <f t="shared" si="26"/>
        <v>0</v>
      </c>
      <c r="AQ23" s="16">
        <f t="shared" si="27"/>
        <v>0</v>
      </c>
      <c r="AR23" s="19"/>
      <c r="AS23" s="20"/>
      <c r="AT23" s="2" t="str">
        <f t="shared" si="28"/>
        <v/>
      </c>
      <c r="AU23" s="5" t="str">
        <f t="shared" si="29"/>
        <v/>
      </c>
      <c r="AV23" s="16">
        <f t="shared" si="30"/>
        <v>0</v>
      </c>
      <c r="AW23" s="13">
        <f t="shared" si="31"/>
        <v>0</v>
      </c>
    </row>
    <row r="24" spans="2:49" x14ac:dyDescent="0.25">
      <c r="B24" s="1">
        <f t="shared" si="0"/>
        <v>0</v>
      </c>
      <c r="C24" s="1">
        <f t="shared" si="1"/>
        <v>0</v>
      </c>
      <c r="D24" s="11" t="str">
        <f t="shared" si="2"/>
        <v/>
      </c>
      <c r="E24" s="10" t="str">
        <f t="shared" si="3"/>
        <v/>
      </c>
      <c r="F24" s="8">
        <v>20</v>
      </c>
      <c r="G24" s="18"/>
      <c r="H24" s="19"/>
      <c r="I24" s="20"/>
      <c r="J24" s="2" t="str">
        <f t="shared" si="4"/>
        <v/>
      </c>
      <c r="K24" s="5" t="str">
        <f t="shared" si="5"/>
        <v/>
      </c>
      <c r="L24" s="13">
        <f t="shared" si="6"/>
        <v>0</v>
      </c>
      <c r="M24" s="16">
        <f t="shared" si="7"/>
        <v>0</v>
      </c>
      <c r="N24" s="19"/>
      <c r="O24" s="20"/>
      <c r="P24" s="2" t="str">
        <f t="shared" si="8"/>
        <v/>
      </c>
      <c r="Q24" s="5" t="str">
        <f t="shared" si="9"/>
        <v/>
      </c>
      <c r="R24" s="13">
        <f t="shared" si="10"/>
        <v>0</v>
      </c>
      <c r="S24" s="16">
        <f t="shared" si="11"/>
        <v>0</v>
      </c>
      <c r="T24" s="19"/>
      <c r="U24" s="20"/>
      <c r="V24" s="2" t="str">
        <f t="shared" si="12"/>
        <v/>
      </c>
      <c r="W24" s="5" t="str">
        <f t="shared" si="13"/>
        <v/>
      </c>
      <c r="X24" s="13">
        <f t="shared" si="14"/>
        <v>0</v>
      </c>
      <c r="Y24" s="16">
        <f t="shared" si="15"/>
        <v>0</v>
      </c>
      <c r="Z24" s="19"/>
      <c r="AA24" s="20"/>
      <c r="AB24" s="2" t="str">
        <f t="shared" si="16"/>
        <v/>
      </c>
      <c r="AC24" s="5" t="str">
        <f t="shared" si="17"/>
        <v/>
      </c>
      <c r="AD24" s="13">
        <f t="shared" si="18"/>
        <v>0</v>
      </c>
      <c r="AE24" s="16">
        <f t="shared" si="19"/>
        <v>0</v>
      </c>
      <c r="AF24" s="19"/>
      <c r="AG24" s="20"/>
      <c r="AH24" s="2" t="str">
        <f t="shared" si="20"/>
        <v/>
      </c>
      <c r="AI24" s="5" t="str">
        <f t="shared" si="21"/>
        <v/>
      </c>
      <c r="AJ24" s="13">
        <f t="shared" si="22"/>
        <v>0</v>
      </c>
      <c r="AK24" s="16">
        <f t="shared" si="23"/>
        <v>0</v>
      </c>
      <c r="AL24" s="19"/>
      <c r="AM24" s="20"/>
      <c r="AN24" s="2" t="str">
        <f t="shared" si="24"/>
        <v/>
      </c>
      <c r="AO24" s="5" t="str">
        <f t="shared" si="25"/>
        <v/>
      </c>
      <c r="AP24" s="13">
        <f t="shared" si="26"/>
        <v>0</v>
      </c>
      <c r="AQ24" s="16">
        <f t="shared" si="27"/>
        <v>0</v>
      </c>
      <c r="AR24" s="19"/>
      <c r="AS24" s="20"/>
      <c r="AT24" s="2" t="str">
        <f t="shared" si="28"/>
        <v/>
      </c>
      <c r="AU24" s="5" t="str">
        <f t="shared" si="29"/>
        <v/>
      </c>
      <c r="AV24" s="16">
        <f t="shared" si="30"/>
        <v>0</v>
      </c>
      <c r="AW24" s="13">
        <f t="shared" si="31"/>
        <v>0</v>
      </c>
    </row>
    <row r="25" spans="2:49" x14ac:dyDescent="0.25">
      <c r="B25" s="1">
        <f t="shared" si="0"/>
        <v>0</v>
      </c>
      <c r="C25" s="1">
        <f t="shared" si="1"/>
        <v>0</v>
      </c>
      <c r="D25" s="11" t="str">
        <f t="shared" si="2"/>
        <v/>
      </c>
      <c r="E25" s="10" t="str">
        <f t="shared" si="3"/>
        <v/>
      </c>
      <c r="F25" s="8">
        <v>21</v>
      </c>
      <c r="G25" s="18"/>
      <c r="H25" s="19"/>
      <c r="I25" s="20"/>
      <c r="J25" s="2" t="str">
        <f t="shared" si="4"/>
        <v/>
      </c>
      <c r="K25" s="5" t="str">
        <f t="shared" si="5"/>
        <v/>
      </c>
      <c r="L25" s="13">
        <f t="shared" si="6"/>
        <v>0</v>
      </c>
      <c r="M25" s="16">
        <f t="shared" si="7"/>
        <v>0</v>
      </c>
      <c r="N25" s="19"/>
      <c r="O25" s="20"/>
      <c r="P25" s="2" t="str">
        <f t="shared" si="8"/>
        <v/>
      </c>
      <c r="Q25" s="5" t="str">
        <f t="shared" si="9"/>
        <v/>
      </c>
      <c r="R25" s="13">
        <f t="shared" si="10"/>
        <v>0</v>
      </c>
      <c r="S25" s="16">
        <f t="shared" si="11"/>
        <v>0</v>
      </c>
      <c r="T25" s="19"/>
      <c r="U25" s="20"/>
      <c r="V25" s="2" t="str">
        <f t="shared" si="12"/>
        <v/>
      </c>
      <c r="W25" s="5" t="str">
        <f t="shared" si="13"/>
        <v/>
      </c>
      <c r="X25" s="13">
        <f t="shared" si="14"/>
        <v>0</v>
      </c>
      <c r="Y25" s="16">
        <f t="shared" si="15"/>
        <v>0</v>
      </c>
      <c r="Z25" s="19"/>
      <c r="AA25" s="20"/>
      <c r="AB25" s="2" t="str">
        <f t="shared" si="16"/>
        <v/>
      </c>
      <c r="AC25" s="5" t="str">
        <f t="shared" si="17"/>
        <v/>
      </c>
      <c r="AD25" s="13">
        <f t="shared" si="18"/>
        <v>0</v>
      </c>
      <c r="AE25" s="16">
        <f t="shared" si="19"/>
        <v>0</v>
      </c>
      <c r="AF25" s="19"/>
      <c r="AG25" s="20"/>
      <c r="AH25" s="2" t="str">
        <f t="shared" si="20"/>
        <v/>
      </c>
      <c r="AI25" s="5" t="str">
        <f t="shared" si="21"/>
        <v/>
      </c>
      <c r="AJ25" s="13">
        <f t="shared" si="22"/>
        <v>0</v>
      </c>
      <c r="AK25" s="16">
        <f t="shared" si="23"/>
        <v>0</v>
      </c>
      <c r="AL25" s="19"/>
      <c r="AM25" s="20"/>
      <c r="AN25" s="2" t="str">
        <f t="shared" si="24"/>
        <v/>
      </c>
      <c r="AO25" s="5" t="str">
        <f t="shared" si="25"/>
        <v/>
      </c>
      <c r="AP25" s="13">
        <f t="shared" si="26"/>
        <v>0</v>
      </c>
      <c r="AQ25" s="16">
        <f t="shared" si="27"/>
        <v>0</v>
      </c>
      <c r="AR25" s="19"/>
      <c r="AS25" s="20"/>
      <c r="AT25" s="2" t="str">
        <f t="shared" si="28"/>
        <v/>
      </c>
      <c r="AU25" s="5" t="str">
        <f t="shared" si="29"/>
        <v/>
      </c>
      <c r="AV25" s="16">
        <f t="shared" si="30"/>
        <v>0</v>
      </c>
      <c r="AW25" s="13">
        <f t="shared" si="31"/>
        <v>0</v>
      </c>
    </row>
    <row r="26" spans="2:49" x14ac:dyDescent="0.25">
      <c r="B26" s="1">
        <f t="shared" si="0"/>
        <v>0</v>
      </c>
      <c r="C26" s="1">
        <f t="shared" si="1"/>
        <v>0</v>
      </c>
      <c r="D26" s="11" t="str">
        <f t="shared" si="2"/>
        <v/>
      </c>
      <c r="E26" s="10" t="str">
        <f t="shared" si="3"/>
        <v/>
      </c>
      <c r="F26" s="8">
        <v>22</v>
      </c>
      <c r="G26" s="18"/>
      <c r="H26" s="19"/>
      <c r="I26" s="20"/>
      <c r="J26" s="2" t="str">
        <f t="shared" si="4"/>
        <v/>
      </c>
      <c r="K26" s="5" t="str">
        <f t="shared" si="5"/>
        <v/>
      </c>
      <c r="L26" s="13">
        <f t="shared" si="6"/>
        <v>0</v>
      </c>
      <c r="M26" s="16">
        <f t="shared" si="7"/>
        <v>0</v>
      </c>
      <c r="N26" s="19"/>
      <c r="O26" s="20"/>
      <c r="P26" s="2" t="str">
        <f t="shared" si="8"/>
        <v/>
      </c>
      <c r="Q26" s="5" t="str">
        <f t="shared" si="9"/>
        <v/>
      </c>
      <c r="R26" s="13">
        <f t="shared" si="10"/>
        <v>0</v>
      </c>
      <c r="S26" s="16">
        <f t="shared" si="11"/>
        <v>0</v>
      </c>
      <c r="T26" s="19"/>
      <c r="U26" s="20"/>
      <c r="V26" s="2" t="str">
        <f t="shared" si="12"/>
        <v/>
      </c>
      <c r="W26" s="5" t="str">
        <f t="shared" si="13"/>
        <v/>
      </c>
      <c r="X26" s="13">
        <f t="shared" si="14"/>
        <v>0</v>
      </c>
      <c r="Y26" s="16">
        <f t="shared" si="15"/>
        <v>0</v>
      </c>
      <c r="Z26" s="19"/>
      <c r="AA26" s="20"/>
      <c r="AB26" s="2" t="str">
        <f t="shared" si="16"/>
        <v/>
      </c>
      <c r="AC26" s="5" t="str">
        <f t="shared" si="17"/>
        <v/>
      </c>
      <c r="AD26" s="13">
        <f t="shared" si="18"/>
        <v>0</v>
      </c>
      <c r="AE26" s="16">
        <f t="shared" si="19"/>
        <v>0</v>
      </c>
      <c r="AF26" s="19"/>
      <c r="AG26" s="20"/>
      <c r="AH26" s="2" t="str">
        <f t="shared" si="20"/>
        <v/>
      </c>
      <c r="AI26" s="5" t="str">
        <f t="shared" si="21"/>
        <v/>
      </c>
      <c r="AJ26" s="13">
        <f t="shared" si="22"/>
        <v>0</v>
      </c>
      <c r="AK26" s="16">
        <f t="shared" si="23"/>
        <v>0</v>
      </c>
      <c r="AL26" s="19"/>
      <c r="AM26" s="20"/>
      <c r="AN26" s="2" t="str">
        <f t="shared" si="24"/>
        <v/>
      </c>
      <c r="AO26" s="5" t="str">
        <f t="shared" si="25"/>
        <v/>
      </c>
      <c r="AP26" s="13">
        <f t="shared" si="26"/>
        <v>0</v>
      </c>
      <c r="AQ26" s="16">
        <f t="shared" si="27"/>
        <v>0</v>
      </c>
      <c r="AR26" s="19"/>
      <c r="AS26" s="20"/>
      <c r="AT26" s="2" t="str">
        <f t="shared" si="28"/>
        <v/>
      </c>
      <c r="AU26" s="5" t="str">
        <f t="shared" si="29"/>
        <v/>
      </c>
      <c r="AV26" s="16">
        <f t="shared" si="30"/>
        <v>0</v>
      </c>
      <c r="AW26" s="13">
        <f t="shared" si="31"/>
        <v>0</v>
      </c>
    </row>
    <row r="27" spans="2:49" x14ac:dyDescent="0.25">
      <c r="B27" s="1">
        <f t="shared" si="0"/>
        <v>0</v>
      </c>
      <c r="C27" s="1">
        <f t="shared" si="1"/>
        <v>0</v>
      </c>
      <c r="D27" s="11" t="str">
        <f t="shared" si="2"/>
        <v/>
      </c>
      <c r="E27" s="10" t="str">
        <f t="shared" si="3"/>
        <v/>
      </c>
      <c r="F27" s="8">
        <v>23</v>
      </c>
      <c r="G27" s="18"/>
      <c r="H27" s="19"/>
      <c r="I27" s="20"/>
      <c r="J27" s="2" t="str">
        <f t="shared" si="4"/>
        <v/>
      </c>
      <c r="K27" s="5" t="str">
        <f t="shared" si="5"/>
        <v/>
      </c>
      <c r="L27" s="13">
        <f t="shared" si="6"/>
        <v>0</v>
      </c>
      <c r="M27" s="16">
        <f t="shared" si="7"/>
        <v>0</v>
      </c>
      <c r="N27" s="19"/>
      <c r="O27" s="20"/>
      <c r="P27" s="2" t="str">
        <f t="shared" si="8"/>
        <v/>
      </c>
      <c r="Q27" s="5" t="str">
        <f t="shared" si="9"/>
        <v/>
      </c>
      <c r="R27" s="13">
        <f t="shared" si="10"/>
        <v>0</v>
      </c>
      <c r="S27" s="16">
        <f t="shared" si="11"/>
        <v>0</v>
      </c>
      <c r="T27" s="19"/>
      <c r="U27" s="20"/>
      <c r="V27" s="2" t="str">
        <f t="shared" si="12"/>
        <v/>
      </c>
      <c r="W27" s="5" t="str">
        <f t="shared" si="13"/>
        <v/>
      </c>
      <c r="X27" s="13">
        <f t="shared" si="14"/>
        <v>0</v>
      </c>
      <c r="Y27" s="16">
        <f t="shared" si="15"/>
        <v>0</v>
      </c>
      <c r="Z27" s="19"/>
      <c r="AA27" s="20"/>
      <c r="AB27" s="2" t="str">
        <f t="shared" si="16"/>
        <v/>
      </c>
      <c r="AC27" s="5" t="str">
        <f t="shared" si="17"/>
        <v/>
      </c>
      <c r="AD27" s="13">
        <f t="shared" si="18"/>
        <v>0</v>
      </c>
      <c r="AE27" s="16">
        <f t="shared" si="19"/>
        <v>0</v>
      </c>
      <c r="AF27" s="19"/>
      <c r="AG27" s="20"/>
      <c r="AH27" s="2" t="str">
        <f t="shared" si="20"/>
        <v/>
      </c>
      <c r="AI27" s="5" t="str">
        <f t="shared" si="21"/>
        <v/>
      </c>
      <c r="AJ27" s="13">
        <f t="shared" si="22"/>
        <v>0</v>
      </c>
      <c r="AK27" s="16">
        <f t="shared" si="23"/>
        <v>0</v>
      </c>
      <c r="AL27" s="19"/>
      <c r="AM27" s="20"/>
      <c r="AN27" s="2" t="str">
        <f t="shared" si="24"/>
        <v/>
      </c>
      <c r="AO27" s="5" t="str">
        <f t="shared" si="25"/>
        <v/>
      </c>
      <c r="AP27" s="13">
        <f t="shared" si="26"/>
        <v>0</v>
      </c>
      <c r="AQ27" s="16">
        <f t="shared" si="27"/>
        <v>0</v>
      </c>
      <c r="AR27" s="19"/>
      <c r="AS27" s="20"/>
      <c r="AT27" s="2" t="str">
        <f t="shared" si="28"/>
        <v/>
      </c>
      <c r="AU27" s="5" t="str">
        <f t="shared" si="29"/>
        <v/>
      </c>
      <c r="AV27" s="16">
        <f t="shared" si="30"/>
        <v>0</v>
      </c>
      <c r="AW27" s="13">
        <f t="shared" si="31"/>
        <v>0</v>
      </c>
    </row>
    <row r="28" spans="2:49" x14ac:dyDescent="0.25">
      <c r="B28" s="1">
        <f t="shared" si="0"/>
        <v>0</v>
      </c>
      <c r="C28" s="1">
        <f t="shared" si="1"/>
        <v>0</v>
      </c>
      <c r="D28" s="11" t="str">
        <f t="shared" si="2"/>
        <v/>
      </c>
      <c r="E28" s="10" t="str">
        <f t="shared" si="3"/>
        <v/>
      </c>
      <c r="F28" s="8">
        <v>24</v>
      </c>
      <c r="G28" s="18"/>
      <c r="H28" s="19"/>
      <c r="I28" s="20"/>
      <c r="J28" s="2" t="str">
        <f t="shared" si="4"/>
        <v/>
      </c>
      <c r="K28" s="5" t="str">
        <f t="shared" si="5"/>
        <v/>
      </c>
      <c r="L28" s="13">
        <f t="shared" si="6"/>
        <v>0</v>
      </c>
      <c r="M28" s="16">
        <f t="shared" si="7"/>
        <v>0</v>
      </c>
      <c r="N28" s="19"/>
      <c r="O28" s="20"/>
      <c r="P28" s="2" t="str">
        <f t="shared" si="8"/>
        <v/>
      </c>
      <c r="Q28" s="5" t="str">
        <f t="shared" si="9"/>
        <v/>
      </c>
      <c r="R28" s="13">
        <f t="shared" si="10"/>
        <v>0</v>
      </c>
      <c r="S28" s="16">
        <f t="shared" si="11"/>
        <v>0</v>
      </c>
      <c r="T28" s="19"/>
      <c r="U28" s="20"/>
      <c r="V28" s="2" t="str">
        <f t="shared" si="12"/>
        <v/>
      </c>
      <c r="W28" s="5" t="str">
        <f t="shared" si="13"/>
        <v/>
      </c>
      <c r="X28" s="13">
        <f t="shared" si="14"/>
        <v>0</v>
      </c>
      <c r="Y28" s="16">
        <f t="shared" si="15"/>
        <v>0</v>
      </c>
      <c r="Z28" s="19"/>
      <c r="AA28" s="20"/>
      <c r="AB28" s="2" t="str">
        <f t="shared" si="16"/>
        <v/>
      </c>
      <c r="AC28" s="5" t="str">
        <f t="shared" si="17"/>
        <v/>
      </c>
      <c r="AD28" s="13">
        <f t="shared" si="18"/>
        <v>0</v>
      </c>
      <c r="AE28" s="16">
        <f t="shared" si="19"/>
        <v>0</v>
      </c>
      <c r="AF28" s="19"/>
      <c r="AG28" s="20"/>
      <c r="AH28" s="2" t="str">
        <f t="shared" si="20"/>
        <v/>
      </c>
      <c r="AI28" s="5" t="str">
        <f t="shared" si="21"/>
        <v/>
      </c>
      <c r="AJ28" s="13">
        <f t="shared" si="22"/>
        <v>0</v>
      </c>
      <c r="AK28" s="16">
        <f t="shared" si="23"/>
        <v>0</v>
      </c>
      <c r="AL28" s="19"/>
      <c r="AM28" s="20"/>
      <c r="AN28" s="2" t="str">
        <f t="shared" si="24"/>
        <v/>
      </c>
      <c r="AO28" s="5" t="str">
        <f t="shared" si="25"/>
        <v/>
      </c>
      <c r="AP28" s="13">
        <f t="shared" si="26"/>
        <v>0</v>
      </c>
      <c r="AQ28" s="16">
        <f t="shared" si="27"/>
        <v>0</v>
      </c>
      <c r="AR28" s="19"/>
      <c r="AS28" s="20"/>
      <c r="AT28" s="2" t="str">
        <f t="shared" si="28"/>
        <v/>
      </c>
      <c r="AU28" s="5" t="str">
        <f t="shared" si="29"/>
        <v/>
      </c>
      <c r="AV28" s="16">
        <f t="shared" si="30"/>
        <v>0</v>
      </c>
      <c r="AW28" s="13">
        <f t="shared" si="31"/>
        <v>0</v>
      </c>
    </row>
    <row r="29" spans="2:49" x14ac:dyDescent="0.25">
      <c r="B29" s="1">
        <f t="shared" si="0"/>
        <v>0</v>
      </c>
      <c r="C29" s="1">
        <f t="shared" si="1"/>
        <v>0</v>
      </c>
      <c r="D29" s="11" t="str">
        <f t="shared" si="2"/>
        <v/>
      </c>
      <c r="E29" s="10" t="str">
        <f t="shared" si="3"/>
        <v/>
      </c>
      <c r="F29" s="8">
        <v>25</v>
      </c>
      <c r="G29" s="18"/>
      <c r="H29" s="19"/>
      <c r="I29" s="20"/>
      <c r="J29" s="2" t="str">
        <f t="shared" si="4"/>
        <v/>
      </c>
      <c r="K29" s="5" t="str">
        <f t="shared" si="5"/>
        <v/>
      </c>
      <c r="L29" s="13">
        <f t="shared" si="6"/>
        <v>0</v>
      </c>
      <c r="M29" s="16">
        <f t="shared" si="7"/>
        <v>0</v>
      </c>
      <c r="N29" s="19"/>
      <c r="O29" s="20"/>
      <c r="P29" s="2" t="str">
        <f t="shared" si="8"/>
        <v/>
      </c>
      <c r="Q29" s="5" t="str">
        <f t="shared" si="9"/>
        <v/>
      </c>
      <c r="R29" s="13">
        <f t="shared" si="10"/>
        <v>0</v>
      </c>
      <c r="S29" s="16">
        <f t="shared" si="11"/>
        <v>0</v>
      </c>
      <c r="T29" s="19"/>
      <c r="U29" s="20"/>
      <c r="V29" s="2" t="str">
        <f t="shared" si="12"/>
        <v/>
      </c>
      <c r="W29" s="5" t="str">
        <f t="shared" si="13"/>
        <v/>
      </c>
      <c r="X29" s="13">
        <f t="shared" si="14"/>
        <v>0</v>
      </c>
      <c r="Y29" s="16">
        <f t="shared" si="15"/>
        <v>0</v>
      </c>
      <c r="Z29" s="19"/>
      <c r="AA29" s="20"/>
      <c r="AB29" s="2" t="str">
        <f t="shared" si="16"/>
        <v/>
      </c>
      <c r="AC29" s="5" t="str">
        <f t="shared" si="17"/>
        <v/>
      </c>
      <c r="AD29" s="13">
        <f t="shared" si="18"/>
        <v>0</v>
      </c>
      <c r="AE29" s="16">
        <f t="shared" si="19"/>
        <v>0</v>
      </c>
      <c r="AF29" s="19"/>
      <c r="AG29" s="20"/>
      <c r="AH29" s="2" t="str">
        <f t="shared" si="20"/>
        <v/>
      </c>
      <c r="AI29" s="5" t="str">
        <f t="shared" si="21"/>
        <v/>
      </c>
      <c r="AJ29" s="13">
        <f t="shared" si="22"/>
        <v>0</v>
      </c>
      <c r="AK29" s="16">
        <f t="shared" si="23"/>
        <v>0</v>
      </c>
      <c r="AL29" s="19"/>
      <c r="AM29" s="20"/>
      <c r="AN29" s="2" t="str">
        <f t="shared" si="24"/>
        <v/>
      </c>
      <c r="AO29" s="5" t="str">
        <f t="shared" si="25"/>
        <v/>
      </c>
      <c r="AP29" s="13">
        <f t="shared" si="26"/>
        <v>0</v>
      </c>
      <c r="AQ29" s="16">
        <f t="shared" si="27"/>
        <v>0</v>
      </c>
      <c r="AR29" s="19"/>
      <c r="AS29" s="20"/>
      <c r="AT29" s="2" t="str">
        <f t="shared" si="28"/>
        <v/>
      </c>
      <c r="AU29" s="5" t="str">
        <f t="shared" si="29"/>
        <v/>
      </c>
      <c r="AV29" s="16">
        <f t="shared" si="30"/>
        <v>0</v>
      </c>
      <c r="AW29" s="13">
        <f t="shared" si="31"/>
        <v>0</v>
      </c>
    </row>
    <row r="30" spans="2:49" x14ac:dyDescent="0.25">
      <c r="B30" s="1">
        <f t="shared" si="0"/>
        <v>0</v>
      </c>
      <c r="C30" s="1">
        <f t="shared" si="1"/>
        <v>0</v>
      </c>
      <c r="D30" s="11" t="str">
        <f t="shared" si="2"/>
        <v/>
      </c>
      <c r="E30" s="10" t="str">
        <f t="shared" si="3"/>
        <v/>
      </c>
      <c r="F30" s="8">
        <v>26</v>
      </c>
      <c r="G30" s="18"/>
      <c r="H30" s="19"/>
      <c r="I30" s="20"/>
      <c r="J30" s="2" t="str">
        <f t="shared" si="4"/>
        <v/>
      </c>
      <c r="K30" s="5" t="str">
        <f t="shared" si="5"/>
        <v/>
      </c>
      <c r="L30" s="13">
        <f t="shared" si="6"/>
        <v>0</v>
      </c>
      <c r="M30" s="16">
        <f t="shared" si="7"/>
        <v>0</v>
      </c>
      <c r="N30" s="19"/>
      <c r="O30" s="20"/>
      <c r="P30" s="2" t="str">
        <f t="shared" si="8"/>
        <v/>
      </c>
      <c r="Q30" s="5" t="str">
        <f t="shared" si="9"/>
        <v/>
      </c>
      <c r="R30" s="13">
        <f t="shared" si="10"/>
        <v>0</v>
      </c>
      <c r="S30" s="16">
        <f t="shared" si="11"/>
        <v>0</v>
      </c>
      <c r="T30" s="19"/>
      <c r="U30" s="20"/>
      <c r="V30" s="2" t="str">
        <f t="shared" si="12"/>
        <v/>
      </c>
      <c r="W30" s="5" t="str">
        <f t="shared" si="13"/>
        <v/>
      </c>
      <c r="X30" s="13">
        <f t="shared" si="14"/>
        <v>0</v>
      </c>
      <c r="Y30" s="16">
        <f t="shared" si="15"/>
        <v>0</v>
      </c>
      <c r="Z30" s="19"/>
      <c r="AA30" s="20"/>
      <c r="AB30" s="2" t="str">
        <f t="shared" si="16"/>
        <v/>
      </c>
      <c r="AC30" s="5" t="str">
        <f t="shared" si="17"/>
        <v/>
      </c>
      <c r="AD30" s="13">
        <f t="shared" si="18"/>
        <v>0</v>
      </c>
      <c r="AE30" s="16">
        <f t="shared" si="19"/>
        <v>0</v>
      </c>
      <c r="AF30" s="19"/>
      <c r="AG30" s="20"/>
      <c r="AH30" s="2" t="str">
        <f t="shared" si="20"/>
        <v/>
      </c>
      <c r="AI30" s="5" t="str">
        <f t="shared" si="21"/>
        <v/>
      </c>
      <c r="AJ30" s="13">
        <f t="shared" si="22"/>
        <v>0</v>
      </c>
      <c r="AK30" s="16">
        <f t="shared" si="23"/>
        <v>0</v>
      </c>
      <c r="AL30" s="19"/>
      <c r="AM30" s="20"/>
      <c r="AN30" s="2" t="str">
        <f t="shared" si="24"/>
        <v/>
      </c>
      <c r="AO30" s="5" t="str">
        <f t="shared" si="25"/>
        <v/>
      </c>
      <c r="AP30" s="13">
        <f t="shared" si="26"/>
        <v>0</v>
      </c>
      <c r="AQ30" s="16">
        <f t="shared" si="27"/>
        <v>0</v>
      </c>
      <c r="AR30" s="19"/>
      <c r="AS30" s="20"/>
      <c r="AT30" s="2" t="str">
        <f t="shared" si="28"/>
        <v/>
      </c>
      <c r="AU30" s="5" t="str">
        <f t="shared" si="29"/>
        <v/>
      </c>
      <c r="AV30" s="16">
        <f t="shared" si="30"/>
        <v>0</v>
      </c>
      <c r="AW30" s="13">
        <f t="shared" si="31"/>
        <v>0</v>
      </c>
    </row>
    <row r="31" spans="2:49" x14ac:dyDescent="0.25">
      <c r="B31" s="1">
        <f t="shared" si="0"/>
        <v>0</v>
      </c>
      <c r="C31" s="1">
        <f t="shared" si="1"/>
        <v>0</v>
      </c>
      <c r="D31" s="11" t="str">
        <f t="shared" si="2"/>
        <v/>
      </c>
      <c r="E31" s="10" t="str">
        <f t="shared" si="3"/>
        <v/>
      </c>
      <c r="F31" s="8">
        <v>27</v>
      </c>
      <c r="G31" s="18"/>
      <c r="H31" s="19"/>
      <c r="I31" s="20"/>
      <c r="J31" s="2" t="str">
        <f t="shared" si="4"/>
        <v/>
      </c>
      <c r="K31" s="5" t="str">
        <f t="shared" si="5"/>
        <v/>
      </c>
      <c r="L31" s="13">
        <f t="shared" si="6"/>
        <v>0</v>
      </c>
      <c r="M31" s="16">
        <f t="shared" si="7"/>
        <v>0</v>
      </c>
      <c r="N31" s="19"/>
      <c r="O31" s="20"/>
      <c r="P31" s="2" t="str">
        <f t="shared" si="8"/>
        <v/>
      </c>
      <c r="Q31" s="5" t="str">
        <f t="shared" si="9"/>
        <v/>
      </c>
      <c r="R31" s="13">
        <f t="shared" si="10"/>
        <v>0</v>
      </c>
      <c r="S31" s="16">
        <f t="shared" si="11"/>
        <v>0</v>
      </c>
      <c r="T31" s="19"/>
      <c r="U31" s="20"/>
      <c r="V31" s="2" t="str">
        <f t="shared" si="12"/>
        <v/>
      </c>
      <c r="W31" s="5" t="str">
        <f t="shared" si="13"/>
        <v/>
      </c>
      <c r="X31" s="13">
        <f t="shared" si="14"/>
        <v>0</v>
      </c>
      <c r="Y31" s="16">
        <f t="shared" si="15"/>
        <v>0</v>
      </c>
      <c r="Z31" s="19"/>
      <c r="AA31" s="20"/>
      <c r="AB31" s="2" t="str">
        <f t="shared" si="16"/>
        <v/>
      </c>
      <c r="AC31" s="5" t="str">
        <f t="shared" si="17"/>
        <v/>
      </c>
      <c r="AD31" s="13">
        <f t="shared" si="18"/>
        <v>0</v>
      </c>
      <c r="AE31" s="16">
        <f t="shared" si="19"/>
        <v>0</v>
      </c>
      <c r="AF31" s="19"/>
      <c r="AG31" s="20"/>
      <c r="AH31" s="2" t="str">
        <f t="shared" si="20"/>
        <v/>
      </c>
      <c r="AI31" s="5" t="str">
        <f t="shared" si="21"/>
        <v/>
      </c>
      <c r="AJ31" s="13">
        <f t="shared" si="22"/>
        <v>0</v>
      </c>
      <c r="AK31" s="16">
        <f t="shared" si="23"/>
        <v>0</v>
      </c>
      <c r="AL31" s="19"/>
      <c r="AM31" s="20"/>
      <c r="AN31" s="2" t="str">
        <f t="shared" si="24"/>
        <v/>
      </c>
      <c r="AO31" s="5" t="str">
        <f t="shared" si="25"/>
        <v/>
      </c>
      <c r="AP31" s="13">
        <f t="shared" si="26"/>
        <v>0</v>
      </c>
      <c r="AQ31" s="16">
        <f t="shared" si="27"/>
        <v>0</v>
      </c>
      <c r="AR31" s="19"/>
      <c r="AS31" s="20"/>
      <c r="AT31" s="2" t="str">
        <f t="shared" si="28"/>
        <v/>
      </c>
      <c r="AU31" s="5" t="str">
        <f t="shared" si="29"/>
        <v/>
      </c>
      <c r="AV31" s="16">
        <f t="shared" si="30"/>
        <v>0</v>
      </c>
      <c r="AW31" s="13">
        <f t="shared" si="31"/>
        <v>0</v>
      </c>
    </row>
    <row r="32" spans="2:49" x14ac:dyDescent="0.25">
      <c r="B32" s="1">
        <f t="shared" si="0"/>
        <v>0</v>
      </c>
      <c r="C32" s="1">
        <f t="shared" si="1"/>
        <v>0</v>
      </c>
      <c r="D32" s="11" t="str">
        <f t="shared" si="2"/>
        <v/>
      </c>
      <c r="E32" s="10" t="str">
        <f t="shared" si="3"/>
        <v/>
      </c>
      <c r="F32" s="8">
        <v>28</v>
      </c>
      <c r="G32" s="18"/>
      <c r="H32" s="19"/>
      <c r="I32" s="20"/>
      <c r="J32" s="2" t="str">
        <f t="shared" si="4"/>
        <v/>
      </c>
      <c r="K32" s="5" t="str">
        <f t="shared" si="5"/>
        <v/>
      </c>
      <c r="L32" s="13">
        <f t="shared" si="6"/>
        <v>0</v>
      </c>
      <c r="M32" s="16">
        <f t="shared" si="7"/>
        <v>0</v>
      </c>
      <c r="N32" s="19"/>
      <c r="O32" s="20"/>
      <c r="P32" s="2" t="str">
        <f t="shared" si="8"/>
        <v/>
      </c>
      <c r="Q32" s="5" t="str">
        <f t="shared" si="9"/>
        <v/>
      </c>
      <c r="R32" s="13">
        <f t="shared" si="10"/>
        <v>0</v>
      </c>
      <c r="S32" s="16">
        <f t="shared" si="11"/>
        <v>0</v>
      </c>
      <c r="T32" s="19"/>
      <c r="U32" s="20"/>
      <c r="V32" s="2" t="str">
        <f t="shared" si="12"/>
        <v/>
      </c>
      <c r="W32" s="5" t="str">
        <f t="shared" si="13"/>
        <v/>
      </c>
      <c r="X32" s="13">
        <f t="shared" si="14"/>
        <v>0</v>
      </c>
      <c r="Y32" s="16">
        <f t="shared" si="15"/>
        <v>0</v>
      </c>
      <c r="Z32" s="19"/>
      <c r="AA32" s="20"/>
      <c r="AB32" s="2" t="str">
        <f t="shared" si="16"/>
        <v/>
      </c>
      <c r="AC32" s="5" t="str">
        <f t="shared" si="17"/>
        <v/>
      </c>
      <c r="AD32" s="13">
        <f t="shared" si="18"/>
        <v>0</v>
      </c>
      <c r="AE32" s="16">
        <f t="shared" si="19"/>
        <v>0</v>
      </c>
      <c r="AF32" s="19"/>
      <c r="AG32" s="20"/>
      <c r="AH32" s="2" t="str">
        <f t="shared" si="20"/>
        <v/>
      </c>
      <c r="AI32" s="5" t="str">
        <f t="shared" si="21"/>
        <v/>
      </c>
      <c r="AJ32" s="13">
        <f t="shared" si="22"/>
        <v>0</v>
      </c>
      <c r="AK32" s="16">
        <f t="shared" si="23"/>
        <v>0</v>
      </c>
      <c r="AL32" s="19"/>
      <c r="AM32" s="20"/>
      <c r="AN32" s="2" t="str">
        <f t="shared" si="24"/>
        <v/>
      </c>
      <c r="AO32" s="5" t="str">
        <f t="shared" si="25"/>
        <v/>
      </c>
      <c r="AP32" s="13">
        <f t="shared" si="26"/>
        <v>0</v>
      </c>
      <c r="AQ32" s="16">
        <f t="shared" si="27"/>
        <v>0</v>
      </c>
      <c r="AR32" s="19"/>
      <c r="AS32" s="20"/>
      <c r="AT32" s="2" t="str">
        <f t="shared" si="28"/>
        <v/>
      </c>
      <c r="AU32" s="5" t="str">
        <f t="shared" si="29"/>
        <v/>
      </c>
      <c r="AV32" s="16">
        <f t="shared" si="30"/>
        <v>0</v>
      </c>
      <c r="AW32" s="13">
        <f t="shared" si="31"/>
        <v>0</v>
      </c>
    </row>
    <row r="33" spans="1:49" x14ac:dyDescent="0.25">
      <c r="B33" s="1">
        <f t="shared" si="0"/>
        <v>0</v>
      </c>
      <c r="C33" s="1">
        <f t="shared" si="1"/>
        <v>0</v>
      </c>
      <c r="D33" s="11" t="str">
        <f t="shared" si="2"/>
        <v/>
      </c>
      <c r="E33" s="10" t="str">
        <f t="shared" si="3"/>
        <v/>
      </c>
      <c r="F33" s="8">
        <v>29</v>
      </c>
      <c r="G33" s="18"/>
      <c r="H33" s="19"/>
      <c r="I33" s="20"/>
      <c r="J33" s="2" t="str">
        <f t="shared" si="4"/>
        <v/>
      </c>
      <c r="K33" s="5" t="str">
        <f t="shared" si="5"/>
        <v/>
      </c>
      <c r="L33" s="13">
        <f t="shared" si="6"/>
        <v>0</v>
      </c>
      <c r="M33" s="16">
        <f t="shared" si="7"/>
        <v>0</v>
      </c>
      <c r="N33" s="19"/>
      <c r="O33" s="20"/>
      <c r="P33" s="2" t="str">
        <f t="shared" si="8"/>
        <v/>
      </c>
      <c r="Q33" s="5" t="str">
        <f t="shared" si="9"/>
        <v/>
      </c>
      <c r="R33" s="13">
        <f t="shared" si="10"/>
        <v>0</v>
      </c>
      <c r="S33" s="16">
        <f t="shared" si="11"/>
        <v>0</v>
      </c>
      <c r="T33" s="19"/>
      <c r="U33" s="20"/>
      <c r="V33" s="2" t="str">
        <f t="shared" si="12"/>
        <v/>
      </c>
      <c r="W33" s="5" t="str">
        <f t="shared" si="13"/>
        <v/>
      </c>
      <c r="X33" s="13">
        <f t="shared" si="14"/>
        <v>0</v>
      </c>
      <c r="Y33" s="16">
        <f t="shared" si="15"/>
        <v>0</v>
      </c>
      <c r="Z33" s="19"/>
      <c r="AA33" s="20"/>
      <c r="AB33" s="2" t="str">
        <f t="shared" si="16"/>
        <v/>
      </c>
      <c r="AC33" s="5" t="str">
        <f t="shared" si="17"/>
        <v/>
      </c>
      <c r="AD33" s="13">
        <f t="shared" si="18"/>
        <v>0</v>
      </c>
      <c r="AE33" s="16">
        <f t="shared" si="19"/>
        <v>0</v>
      </c>
      <c r="AF33" s="19"/>
      <c r="AG33" s="20"/>
      <c r="AH33" s="2" t="str">
        <f t="shared" si="20"/>
        <v/>
      </c>
      <c r="AI33" s="5" t="str">
        <f t="shared" si="21"/>
        <v/>
      </c>
      <c r="AJ33" s="13">
        <f t="shared" si="22"/>
        <v>0</v>
      </c>
      <c r="AK33" s="16">
        <f t="shared" si="23"/>
        <v>0</v>
      </c>
      <c r="AL33" s="19"/>
      <c r="AM33" s="20"/>
      <c r="AN33" s="2" t="str">
        <f t="shared" si="24"/>
        <v/>
      </c>
      <c r="AO33" s="5" t="str">
        <f t="shared" si="25"/>
        <v/>
      </c>
      <c r="AP33" s="13">
        <f t="shared" si="26"/>
        <v>0</v>
      </c>
      <c r="AQ33" s="16">
        <f t="shared" si="27"/>
        <v>0</v>
      </c>
      <c r="AR33" s="19"/>
      <c r="AS33" s="20"/>
      <c r="AT33" s="2" t="str">
        <f t="shared" si="28"/>
        <v/>
      </c>
      <c r="AU33" s="5" t="str">
        <f t="shared" si="29"/>
        <v/>
      </c>
      <c r="AV33" s="16">
        <f t="shared" si="30"/>
        <v>0</v>
      </c>
      <c r="AW33" s="13">
        <f t="shared" si="31"/>
        <v>0</v>
      </c>
    </row>
    <row r="34" spans="1:49" x14ac:dyDescent="0.25">
      <c r="B34" s="1">
        <f t="shared" si="0"/>
        <v>0</v>
      </c>
      <c r="C34" s="1">
        <f t="shared" si="1"/>
        <v>0</v>
      </c>
      <c r="D34" s="11" t="str">
        <f t="shared" si="2"/>
        <v/>
      </c>
      <c r="E34" s="10" t="str">
        <f t="shared" si="3"/>
        <v/>
      </c>
      <c r="F34" s="8">
        <v>30</v>
      </c>
      <c r="G34" s="18"/>
      <c r="H34" s="19"/>
      <c r="I34" s="20"/>
      <c r="J34" s="2" t="str">
        <f t="shared" si="4"/>
        <v/>
      </c>
      <c r="K34" s="5" t="str">
        <f t="shared" si="5"/>
        <v/>
      </c>
      <c r="L34" s="13">
        <f t="shared" si="6"/>
        <v>0</v>
      </c>
      <c r="M34" s="16">
        <f t="shared" si="7"/>
        <v>0</v>
      </c>
      <c r="N34" s="19"/>
      <c r="O34" s="20"/>
      <c r="P34" s="2" t="str">
        <f t="shared" si="8"/>
        <v/>
      </c>
      <c r="Q34" s="5" t="str">
        <f t="shared" si="9"/>
        <v/>
      </c>
      <c r="R34" s="13">
        <f t="shared" si="10"/>
        <v>0</v>
      </c>
      <c r="S34" s="16">
        <f t="shared" si="11"/>
        <v>0</v>
      </c>
      <c r="T34" s="19"/>
      <c r="U34" s="20"/>
      <c r="V34" s="2" t="str">
        <f t="shared" si="12"/>
        <v/>
      </c>
      <c r="W34" s="5" t="str">
        <f t="shared" si="13"/>
        <v/>
      </c>
      <c r="X34" s="13">
        <f t="shared" si="14"/>
        <v>0</v>
      </c>
      <c r="Y34" s="16">
        <f t="shared" si="15"/>
        <v>0</v>
      </c>
      <c r="Z34" s="19"/>
      <c r="AA34" s="20"/>
      <c r="AB34" s="2" t="str">
        <f t="shared" si="16"/>
        <v/>
      </c>
      <c r="AC34" s="5" t="str">
        <f t="shared" si="17"/>
        <v/>
      </c>
      <c r="AD34" s="13">
        <f t="shared" si="18"/>
        <v>0</v>
      </c>
      <c r="AE34" s="16">
        <f t="shared" si="19"/>
        <v>0</v>
      </c>
      <c r="AF34" s="19"/>
      <c r="AG34" s="20"/>
      <c r="AH34" s="2" t="str">
        <f t="shared" si="20"/>
        <v/>
      </c>
      <c r="AI34" s="5" t="str">
        <f t="shared" si="21"/>
        <v/>
      </c>
      <c r="AJ34" s="13">
        <f t="shared" si="22"/>
        <v>0</v>
      </c>
      <c r="AK34" s="16">
        <f t="shared" si="23"/>
        <v>0</v>
      </c>
      <c r="AL34" s="19"/>
      <c r="AM34" s="20"/>
      <c r="AN34" s="2" t="str">
        <f t="shared" si="24"/>
        <v/>
      </c>
      <c r="AO34" s="5" t="str">
        <f t="shared" si="25"/>
        <v/>
      </c>
      <c r="AP34" s="13">
        <f t="shared" si="26"/>
        <v>0</v>
      </c>
      <c r="AQ34" s="16">
        <f t="shared" si="27"/>
        <v>0</v>
      </c>
      <c r="AR34" s="19"/>
      <c r="AS34" s="20"/>
      <c r="AT34" s="2" t="str">
        <f t="shared" si="28"/>
        <v/>
      </c>
      <c r="AU34" s="5" t="str">
        <f t="shared" si="29"/>
        <v/>
      </c>
      <c r="AV34" s="16">
        <f t="shared" si="30"/>
        <v>0</v>
      </c>
      <c r="AW34" s="13">
        <f t="shared" si="31"/>
        <v>0</v>
      </c>
    </row>
    <row r="35" spans="1:49" x14ac:dyDescent="0.25">
      <c r="B35" s="1">
        <f t="shared" si="0"/>
        <v>0</v>
      </c>
      <c r="C35" s="1">
        <f t="shared" si="1"/>
        <v>0</v>
      </c>
      <c r="D35" s="11" t="str">
        <f t="shared" si="2"/>
        <v/>
      </c>
      <c r="E35" s="10" t="str">
        <f t="shared" si="3"/>
        <v/>
      </c>
      <c r="F35" s="8">
        <v>31</v>
      </c>
      <c r="G35" s="18"/>
      <c r="H35" s="19"/>
      <c r="I35" s="20"/>
      <c r="J35" s="2" t="str">
        <f t="shared" si="4"/>
        <v/>
      </c>
      <c r="K35" s="5" t="str">
        <f t="shared" si="5"/>
        <v/>
      </c>
      <c r="L35" s="13">
        <f t="shared" si="6"/>
        <v>0</v>
      </c>
      <c r="M35" s="16">
        <f t="shared" si="7"/>
        <v>0</v>
      </c>
      <c r="N35" s="19"/>
      <c r="O35" s="20"/>
      <c r="P35" s="2" t="str">
        <f t="shared" si="8"/>
        <v/>
      </c>
      <c r="Q35" s="5" t="str">
        <f t="shared" si="9"/>
        <v/>
      </c>
      <c r="R35" s="13">
        <f t="shared" si="10"/>
        <v>0</v>
      </c>
      <c r="S35" s="16">
        <f t="shared" si="11"/>
        <v>0</v>
      </c>
      <c r="T35" s="19"/>
      <c r="U35" s="20"/>
      <c r="V35" s="2" t="str">
        <f t="shared" si="12"/>
        <v/>
      </c>
      <c r="W35" s="5" t="str">
        <f t="shared" si="13"/>
        <v/>
      </c>
      <c r="X35" s="13">
        <f t="shared" si="14"/>
        <v>0</v>
      </c>
      <c r="Y35" s="16">
        <f t="shared" si="15"/>
        <v>0</v>
      </c>
      <c r="Z35" s="19"/>
      <c r="AA35" s="20"/>
      <c r="AB35" s="2" t="str">
        <f t="shared" si="16"/>
        <v/>
      </c>
      <c r="AC35" s="5" t="str">
        <f t="shared" si="17"/>
        <v/>
      </c>
      <c r="AD35" s="13">
        <f t="shared" si="18"/>
        <v>0</v>
      </c>
      <c r="AE35" s="16">
        <f t="shared" si="19"/>
        <v>0</v>
      </c>
      <c r="AF35" s="19"/>
      <c r="AG35" s="20"/>
      <c r="AH35" s="2" t="str">
        <f t="shared" si="20"/>
        <v/>
      </c>
      <c r="AI35" s="5" t="str">
        <f t="shared" si="21"/>
        <v/>
      </c>
      <c r="AJ35" s="13">
        <f t="shared" si="22"/>
        <v>0</v>
      </c>
      <c r="AK35" s="16">
        <f t="shared" si="23"/>
        <v>0</v>
      </c>
      <c r="AL35" s="19"/>
      <c r="AM35" s="20"/>
      <c r="AN35" s="2" t="str">
        <f t="shared" si="24"/>
        <v/>
      </c>
      <c r="AO35" s="5" t="str">
        <f t="shared" si="25"/>
        <v/>
      </c>
      <c r="AP35" s="13">
        <f t="shared" si="26"/>
        <v>0</v>
      </c>
      <c r="AQ35" s="16">
        <f t="shared" si="27"/>
        <v>0</v>
      </c>
      <c r="AR35" s="19"/>
      <c r="AS35" s="20"/>
      <c r="AT35" s="2" t="str">
        <f t="shared" si="28"/>
        <v/>
      </c>
      <c r="AU35" s="5" t="str">
        <f t="shared" si="29"/>
        <v/>
      </c>
      <c r="AV35" s="16">
        <f t="shared" si="30"/>
        <v>0</v>
      </c>
      <c r="AW35" s="13">
        <f t="shared" si="31"/>
        <v>0</v>
      </c>
    </row>
    <row r="36" spans="1:49" x14ac:dyDescent="0.25">
      <c r="B36" s="1">
        <f t="shared" si="0"/>
        <v>0</v>
      </c>
      <c r="C36" s="1">
        <f t="shared" si="1"/>
        <v>0</v>
      </c>
      <c r="D36" s="11" t="str">
        <f t="shared" si="2"/>
        <v/>
      </c>
      <c r="E36" s="10" t="str">
        <f t="shared" si="3"/>
        <v/>
      </c>
      <c r="F36" s="8">
        <v>32</v>
      </c>
      <c r="G36" s="18"/>
      <c r="H36" s="19"/>
      <c r="I36" s="20"/>
      <c r="J36" s="2" t="str">
        <f t="shared" si="4"/>
        <v/>
      </c>
      <c r="K36" s="5" t="str">
        <f t="shared" si="5"/>
        <v/>
      </c>
      <c r="L36" s="13">
        <f t="shared" si="6"/>
        <v>0</v>
      </c>
      <c r="M36" s="16">
        <f t="shared" si="7"/>
        <v>0</v>
      </c>
      <c r="N36" s="19"/>
      <c r="O36" s="20"/>
      <c r="P36" s="2" t="str">
        <f t="shared" si="8"/>
        <v/>
      </c>
      <c r="Q36" s="5" t="str">
        <f t="shared" si="9"/>
        <v/>
      </c>
      <c r="R36" s="13">
        <f t="shared" si="10"/>
        <v>0</v>
      </c>
      <c r="S36" s="16">
        <f t="shared" si="11"/>
        <v>0</v>
      </c>
      <c r="T36" s="19"/>
      <c r="U36" s="20"/>
      <c r="V36" s="2" t="str">
        <f t="shared" si="12"/>
        <v/>
      </c>
      <c r="W36" s="5" t="str">
        <f t="shared" si="13"/>
        <v/>
      </c>
      <c r="X36" s="13">
        <f t="shared" si="14"/>
        <v>0</v>
      </c>
      <c r="Y36" s="16">
        <f t="shared" si="15"/>
        <v>0</v>
      </c>
      <c r="Z36" s="19"/>
      <c r="AA36" s="20"/>
      <c r="AB36" s="2" t="str">
        <f t="shared" si="16"/>
        <v/>
      </c>
      <c r="AC36" s="5" t="str">
        <f t="shared" si="17"/>
        <v/>
      </c>
      <c r="AD36" s="13">
        <f t="shared" si="18"/>
        <v>0</v>
      </c>
      <c r="AE36" s="16">
        <f t="shared" si="19"/>
        <v>0</v>
      </c>
      <c r="AF36" s="19"/>
      <c r="AG36" s="20"/>
      <c r="AH36" s="2" t="str">
        <f t="shared" si="20"/>
        <v/>
      </c>
      <c r="AI36" s="5" t="str">
        <f t="shared" si="21"/>
        <v/>
      </c>
      <c r="AJ36" s="13">
        <f t="shared" si="22"/>
        <v>0</v>
      </c>
      <c r="AK36" s="16">
        <f t="shared" si="23"/>
        <v>0</v>
      </c>
      <c r="AL36" s="19"/>
      <c r="AM36" s="20"/>
      <c r="AN36" s="2" t="str">
        <f t="shared" si="24"/>
        <v/>
      </c>
      <c r="AO36" s="5" t="str">
        <f t="shared" si="25"/>
        <v/>
      </c>
      <c r="AP36" s="13">
        <f t="shared" si="26"/>
        <v>0</v>
      </c>
      <c r="AQ36" s="16">
        <f t="shared" si="27"/>
        <v>0</v>
      </c>
      <c r="AR36" s="19"/>
      <c r="AS36" s="20"/>
      <c r="AT36" s="2" t="str">
        <f t="shared" si="28"/>
        <v/>
      </c>
      <c r="AU36" s="5" t="str">
        <f t="shared" si="29"/>
        <v/>
      </c>
      <c r="AV36" s="16">
        <f t="shared" si="30"/>
        <v>0</v>
      </c>
      <c r="AW36" s="13">
        <f t="shared" si="31"/>
        <v>0</v>
      </c>
    </row>
    <row r="37" spans="1:49" x14ac:dyDescent="0.25">
      <c r="B37" s="1">
        <f t="shared" si="0"/>
        <v>0</v>
      </c>
      <c r="C37" s="1">
        <f t="shared" si="1"/>
        <v>0</v>
      </c>
      <c r="D37" s="11" t="str">
        <f t="shared" si="2"/>
        <v/>
      </c>
      <c r="E37" s="10" t="str">
        <f t="shared" si="3"/>
        <v/>
      </c>
      <c r="F37" s="8">
        <v>33</v>
      </c>
      <c r="G37" s="18"/>
      <c r="H37" s="19"/>
      <c r="I37" s="20"/>
      <c r="J37" s="2" t="str">
        <f t="shared" si="4"/>
        <v/>
      </c>
      <c r="K37" s="5" t="str">
        <f t="shared" si="5"/>
        <v/>
      </c>
      <c r="L37" s="13">
        <f t="shared" si="6"/>
        <v>0</v>
      </c>
      <c r="M37" s="16">
        <f t="shared" si="7"/>
        <v>0</v>
      </c>
      <c r="N37" s="19"/>
      <c r="O37" s="20"/>
      <c r="P37" s="2" t="str">
        <f t="shared" si="8"/>
        <v/>
      </c>
      <c r="Q37" s="5" t="str">
        <f t="shared" si="9"/>
        <v/>
      </c>
      <c r="R37" s="13">
        <f t="shared" si="10"/>
        <v>0</v>
      </c>
      <c r="S37" s="16">
        <f t="shared" si="11"/>
        <v>0</v>
      </c>
      <c r="T37" s="19"/>
      <c r="U37" s="20"/>
      <c r="V37" s="2" t="str">
        <f t="shared" si="12"/>
        <v/>
      </c>
      <c r="W37" s="5" t="str">
        <f t="shared" si="13"/>
        <v/>
      </c>
      <c r="X37" s="13">
        <f t="shared" si="14"/>
        <v>0</v>
      </c>
      <c r="Y37" s="16">
        <f t="shared" si="15"/>
        <v>0</v>
      </c>
      <c r="Z37" s="19"/>
      <c r="AA37" s="20"/>
      <c r="AB37" s="2" t="str">
        <f t="shared" si="16"/>
        <v/>
      </c>
      <c r="AC37" s="5" t="str">
        <f t="shared" si="17"/>
        <v/>
      </c>
      <c r="AD37" s="13">
        <f t="shared" si="18"/>
        <v>0</v>
      </c>
      <c r="AE37" s="16">
        <f t="shared" si="19"/>
        <v>0</v>
      </c>
      <c r="AF37" s="19"/>
      <c r="AG37" s="20"/>
      <c r="AH37" s="2" t="str">
        <f t="shared" si="20"/>
        <v/>
      </c>
      <c r="AI37" s="5" t="str">
        <f t="shared" si="21"/>
        <v/>
      </c>
      <c r="AJ37" s="13">
        <f t="shared" si="22"/>
        <v>0</v>
      </c>
      <c r="AK37" s="16">
        <f t="shared" si="23"/>
        <v>0</v>
      </c>
      <c r="AL37" s="19"/>
      <c r="AM37" s="20"/>
      <c r="AN37" s="2" t="str">
        <f t="shared" si="24"/>
        <v/>
      </c>
      <c r="AO37" s="5" t="str">
        <f t="shared" si="25"/>
        <v/>
      </c>
      <c r="AP37" s="13">
        <f t="shared" si="26"/>
        <v>0</v>
      </c>
      <c r="AQ37" s="16">
        <f t="shared" si="27"/>
        <v>0</v>
      </c>
      <c r="AR37" s="19"/>
      <c r="AS37" s="20"/>
      <c r="AT37" s="2" t="str">
        <f t="shared" si="28"/>
        <v/>
      </c>
      <c r="AU37" s="5" t="str">
        <f t="shared" si="29"/>
        <v/>
      </c>
      <c r="AV37" s="16">
        <f t="shared" si="30"/>
        <v>0</v>
      </c>
      <c r="AW37" s="13">
        <f t="shared" si="31"/>
        <v>0</v>
      </c>
    </row>
    <row r="38" spans="1:49" x14ac:dyDescent="0.25">
      <c r="B38" s="1">
        <f t="shared" si="0"/>
        <v>0</v>
      </c>
      <c r="C38" s="1">
        <f t="shared" si="1"/>
        <v>0</v>
      </c>
      <c r="D38" s="11" t="str">
        <f t="shared" si="2"/>
        <v/>
      </c>
      <c r="E38" s="10" t="str">
        <f t="shared" si="3"/>
        <v/>
      </c>
      <c r="F38" s="8">
        <v>34</v>
      </c>
      <c r="G38" s="18"/>
      <c r="H38" s="19"/>
      <c r="I38" s="20"/>
      <c r="J38" s="2" t="str">
        <f t="shared" si="4"/>
        <v/>
      </c>
      <c r="K38" s="5" t="str">
        <f t="shared" si="5"/>
        <v/>
      </c>
      <c r="L38" s="13">
        <f t="shared" si="6"/>
        <v>0</v>
      </c>
      <c r="M38" s="16">
        <f t="shared" si="7"/>
        <v>0</v>
      </c>
      <c r="N38" s="19"/>
      <c r="O38" s="20"/>
      <c r="P38" s="2" t="str">
        <f t="shared" si="8"/>
        <v/>
      </c>
      <c r="Q38" s="5" t="str">
        <f t="shared" si="9"/>
        <v/>
      </c>
      <c r="R38" s="13">
        <f t="shared" si="10"/>
        <v>0</v>
      </c>
      <c r="S38" s="16">
        <f t="shared" si="11"/>
        <v>0</v>
      </c>
      <c r="T38" s="19"/>
      <c r="U38" s="20"/>
      <c r="V38" s="2" t="str">
        <f t="shared" si="12"/>
        <v/>
      </c>
      <c r="W38" s="5" t="str">
        <f t="shared" si="13"/>
        <v/>
      </c>
      <c r="X38" s="13">
        <f t="shared" si="14"/>
        <v>0</v>
      </c>
      <c r="Y38" s="16">
        <f t="shared" si="15"/>
        <v>0</v>
      </c>
      <c r="Z38" s="19"/>
      <c r="AA38" s="20"/>
      <c r="AB38" s="2" t="str">
        <f t="shared" si="16"/>
        <v/>
      </c>
      <c r="AC38" s="5" t="str">
        <f t="shared" si="17"/>
        <v/>
      </c>
      <c r="AD38" s="13">
        <f t="shared" si="18"/>
        <v>0</v>
      </c>
      <c r="AE38" s="16">
        <f t="shared" si="19"/>
        <v>0</v>
      </c>
      <c r="AF38" s="19"/>
      <c r="AG38" s="20"/>
      <c r="AH38" s="2" t="str">
        <f t="shared" si="20"/>
        <v/>
      </c>
      <c r="AI38" s="5" t="str">
        <f t="shared" si="21"/>
        <v/>
      </c>
      <c r="AJ38" s="13">
        <f t="shared" si="22"/>
        <v>0</v>
      </c>
      <c r="AK38" s="16">
        <f t="shared" si="23"/>
        <v>0</v>
      </c>
      <c r="AL38" s="19"/>
      <c r="AM38" s="20"/>
      <c r="AN38" s="2" t="str">
        <f t="shared" si="24"/>
        <v/>
      </c>
      <c r="AO38" s="5" t="str">
        <f t="shared" si="25"/>
        <v/>
      </c>
      <c r="AP38" s="13">
        <f t="shared" si="26"/>
        <v>0</v>
      </c>
      <c r="AQ38" s="16">
        <f t="shared" si="27"/>
        <v>0</v>
      </c>
      <c r="AR38" s="19"/>
      <c r="AS38" s="20"/>
      <c r="AT38" s="2" t="str">
        <f t="shared" si="28"/>
        <v/>
      </c>
      <c r="AU38" s="5" t="str">
        <f t="shared" si="29"/>
        <v/>
      </c>
      <c r="AV38" s="16">
        <f t="shared" si="30"/>
        <v>0</v>
      </c>
      <c r="AW38" s="13">
        <f t="shared" si="31"/>
        <v>0</v>
      </c>
    </row>
    <row r="39" spans="1:49" x14ac:dyDescent="0.25">
      <c r="B39" s="1">
        <f t="shared" si="0"/>
        <v>0</v>
      </c>
      <c r="C39" s="1">
        <f t="shared" si="1"/>
        <v>0</v>
      </c>
      <c r="D39" s="11" t="str">
        <f t="shared" si="2"/>
        <v/>
      </c>
      <c r="E39" s="10" t="str">
        <f t="shared" si="3"/>
        <v/>
      </c>
      <c r="F39" s="8">
        <v>35</v>
      </c>
      <c r="G39" s="18"/>
      <c r="H39" s="19"/>
      <c r="I39" s="20"/>
      <c r="J39" s="2" t="str">
        <f t="shared" si="4"/>
        <v/>
      </c>
      <c r="K39" s="5" t="str">
        <f t="shared" si="5"/>
        <v/>
      </c>
      <c r="L39" s="13">
        <f t="shared" si="6"/>
        <v>0</v>
      </c>
      <c r="M39" s="16">
        <f t="shared" si="7"/>
        <v>0</v>
      </c>
      <c r="N39" s="19"/>
      <c r="O39" s="20"/>
      <c r="P39" s="2" t="str">
        <f t="shared" si="8"/>
        <v/>
      </c>
      <c r="Q39" s="5" t="str">
        <f t="shared" si="9"/>
        <v/>
      </c>
      <c r="R39" s="13">
        <f t="shared" si="10"/>
        <v>0</v>
      </c>
      <c r="S39" s="16">
        <f t="shared" si="11"/>
        <v>0</v>
      </c>
      <c r="T39" s="19"/>
      <c r="U39" s="20"/>
      <c r="V39" s="2" t="str">
        <f t="shared" si="12"/>
        <v/>
      </c>
      <c r="W39" s="5" t="str">
        <f t="shared" si="13"/>
        <v/>
      </c>
      <c r="X39" s="13">
        <f t="shared" si="14"/>
        <v>0</v>
      </c>
      <c r="Y39" s="16">
        <f t="shared" si="15"/>
        <v>0</v>
      </c>
      <c r="Z39" s="19"/>
      <c r="AA39" s="20"/>
      <c r="AB39" s="2" t="str">
        <f t="shared" si="16"/>
        <v/>
      </c>
      <c r="AC39" s="35" t="str">
        <f t="shared" si="17"/>
        <v/>
      </c>
      <c r="AD39" s="13">
        <f t="shared" si="18"/>
        <v>0</v>
      </c>
      <c r="AE39" s="16">
        <f t="shared" si="19"/>
        <v>0</v>
      </c>
      <c r="AF39" s="19"/>
      <c r="AG39" s="20"/>
      <c r="AH39" s="2" t="str">
        <f t="shared" si="20"/>
        <v/>
      </c>
      <c r="AI39" s="5" t="str">
        <f t="shared" si="21"/>
        <v/>
      </c>
      <c r="AJ39" s="13">
        <f t="shared" si="22"/>
        <v>0</v>
      </c>
      <c r="AK39" s="16">
        <f t="shared" si="23"/>
        <v>0</v>
      </c>
      <c r="AL39" s="19"/>
      <c r="AM39" s="20"/>
      <c r="AN39" s="2" t="str">
        <f t="shared" si="24"/>
        <v/>
      </c>
      <c r="AO39" s="5" t="str">
        <f t="shared" si="25"/>
        <v/>
      </c>
      <c r="AP39" s="13">
        <f t="shared" si="26"/>
        <v>0</v>
      </c>
      <c r="AQ39" s="16">
        <f t="shared" si="27"/>
        <v>0</v>
      </c>
      <c r="AR39" s="19"/>
      <c r="AS39" s="20"/>
      <c r="AT39" s="2" t="str">
        <f t="shared" si="28"/>
        <v/>
      </c>
      <c r="AU39" s="5" t="str">
        <f t="shared" si="29"/>
        <v/>
      </c>
      <c r="AV39" s="16">
        <f t="shared" si="30"/>
        <v>0</v>
      </c>
      <c r="AW39" s="13">
        <f t="shared" si="31"/>
        <v>0</v>
      </c>
    </row>
    <row r="40" spans="1:49" ht="15.75" thickBot="1" x14ac:dyDescent="0.3">
      <c r="B40" s="1">
        <f t="shared" si="0"/>
        <v>0</v>
      </c>
      <c r="C40" s="1">
        <f t="shared" si="1"/>
        <v>0</v>
      </c>
      <c r="D40" s="24" t="str">
        <f t="shared" si="2"/>
        <v/>
      </c>
      <c r="E40" s="7" t="str">
        <f t="shared" si="3"/>
        <v/>
      </c>
      <c r="F40" s="9">
        <v>36</v>
      </c>
      <c r="G40" s="21"/>
      <c r="H40" s="22"/>
      <c r="I40" s="23"/>
      <c r="J40" s="6" t="str">
        <f t="shared" si="4"/>
        <v/>
      </c>
      <c r="K40" s="7" t="str">
        <f t="shared" si="5"/>
        <v/>
      </c>
      <c r="L40" s="14">
        <f t="shared" si="6"/>
        <v>0</v>
      </c>
      <c r="M40" s="17">
        <f t="shared" si="7"/>
        <v>0</v>
      </c>
      <c r="N40" s="22"/>
      <c r="O40" s="23"/>
      <c r="P40" s="6" t="str">
        <f t="shared" si="8"/>
        <v/>
      </c>
      <c r="Q40" s="7" t="str">
        <f t="shared" si="9"/>
        <v/>
      </c>
      <c r="R40" s="14">
        <f t="shared" si="10"/>
        <v>0</v>
      </c>
      <c r="S40" s="17">
        <f t="shared" si="11"/>
        <v>0</v>
      </c>
      <c r="T40" s="22"/>
      <c r="U40" s="23"/>
      <c r="V40" s="6" t="str">
        <f t="shared" si="12"/>
        <v/>
      </c>
      <c r="W40" s="7" t="str">
        <f t="shared" si="13"/>
        <v/>
      </c>
      <c r="X40" s="14">
        <f t="shared" si="14"/>
        <v>0</v>
      </c>
      <c r="Y40" s="17">
        <f t="shared" si="15"/>
        <v>0</v>
      </c>
      <c r="Z40" s="22"/>
      <c r="AA40" s="23"/>
      <c r="AB40" s="34" t="str">
        <f t="shared" si="16"/>
        <v/>
      </c>
      <c r="AC40" s="6" t="str">
        <f t="shared" si="17"/>
        <v/>
      </c>
      <c r="AD40" s="17">
        <f t="shared" si="18"/>
        <v>0</v>
      </c>
      <c r="AE40" s="17">
        <f t="shared" si="19"/>
        <v>0</v>
      </c>
      <c r="AF40" s="22"/>
      <c r="AG40" s="23"/>
      <c r="AH40" s="6" t="str">
        <f t="shared" si="20"/>
        <v/>
      </c>
      <c r="AI40" s="7" t="str">
        <f t="shared" si="21"/>
        <v/>
      </c>
      <c r="AJ40" s="14">
        <f t="shared" si="22"/>
        <v>0</v>
      </c>
      <c r="AK40" s="17">
        <f t="shared" si="23"/>
        <v>0</v>
      </c>
      <c r="AL40" s="22"/>
      <c r="AM40" s="23"/>
      <c r="AN40" s="6" t="str">
        <f t="shared" si="24"/>
        <v/>
      </c>
      <c r="AO40" s="7" t="str">
        <f t="shared" si="25"/>
        <v/>
      </c>
      <c r="AP40" s="14">
        <f t="shared" si="26"/>
        <v>0</v>
      </c>
      <c r="AQ40" s="17">
        <f t="shared" si="27"/>
        <v>0</v>
      </c>
      <c r="AR40" s="22"/>
      <c r="AS40" s="23"/>
      <c r="AT40" s="6" t="str">
        <f t="shared" si="28"/>
        <v/>
      </c>
      <c r="AU40" s="7" t="str">
        <f t="shared" si="29"/>
        <v/>
      </c>
      <c r="AV40" s="17">
        <f t="shared" si="30"/>
        <v>0</v>
      </c>
      <c r="AW40" s="14">
        <f t="shared" si="31"/>
        <v>0</v>
      </c>
    </row>
    <row r="41" spans="1:49" s="41" customFormat="1" ht="15.75" thickBot="1" x14ac:dyDescent="0.3">
      <c r="A41" s="61"/>
      <c r="B41" s="63">
        <f t="shared" si="0"/>
        <v>0</v>
      </c>
      <c r="C41" s="63">
        <f t="shared" si="1"/>
        <v>0</v>
      </c>
      <c r="D41" s="62" t="str">
        <f t="shared" si="2"/>
        <v/>
      </c>
      <c r="E41" s="44" t="str">
        <f t="shared" si="3"/>
        <v/>
      </c>
      <c r="F41" s="43"/>
      <c r="G41" s="43"/>
      <c r="H41" s="43"/>
      <c r="I41" s="43"/>
      <c r="J41" s="43" t="e">
        <f>AVERAGE(J5:J40)</f>
        <v>#DIV/0!</v>
      </c>
      <c r="K41" s="64" t="e">
        <f t="shared" si="5"/>
        <v>#DIV/0!</v>
      </c>
      <c r="L41" s="43">
        <f>IF(J5="",0,IF(K41="A",4,IF(K41="B",3,IF(K41="C",2,IF(K41="D",1)))))</f>
        <v>0</v>
      </c>
      <c r="M41" s="43">
        <f>IF(J5="",0,IF(L41&gt;0,1))</f>
        <v>0</v>
      </c>
      <c r="N41" s="43"/>
      <c r="O41" s="43"/>
      <c r="P41" s="43" t="e">
        <f>AVERAGE(P5:P40)</f>
        <v>#DIV/0!</v>
      </c>
      <c r="Q41" s="64" t="e">
        <f t="shared" si="9"/>
        <v>#DIV/0!</v>
      </c>
      <c r="R41" s="64">
        <f>IF(P5="",0,IF(Q41="A",4,IF(Q41="B",3,IF(Q41="C",2,IF(Q41="D",1)))))</f>
        <v>0</v>
      </c>
      <c r="S41" s="64">
        <f>IF(P5="",0,IF(R41&gt;0,1))</f>
        <v>0</v>
      </c>
      <c r="T41" s="43"/>
      <c r="U41" s="43"/>
      <c r="V41" s="43" t="e">
        <f>AVERAGE(V5:V40)</f>
        <v>#DIV/0!</v>
      </c>
      <c r="W41" s="64" t="e">
        <f t="shared" si="13"/>
        <v>#DIV/0!</v>
      </c>
      <c r="X41" s="64">
        <f>IF(V5="",0,IF(W41="A",4,IF(W41="B",3,IF(W41="C",2,IF(W41="D",1)))))</f>
        <v>0</v>
      </c>
      <c r="Y41" s="64">
        <f>IF(V5="",0,IF(X41&gt;0,1))</f>
        <v>0</v>
      </c>
      <c r="Z41" s="43"/>
      <c r="AA41" s="43"/>
      <c r="AB41" s="43" t="e">
        <f>AVERAGE(AB5:AB40)</f>
        <v>#DIV/0!</v>
      </c>
      <c r="AC41" s="64" t="e">
        <f t="shared" si="17"/>
        <v>#DIV/0!</v>
      </c>
      <c r="AD41" s="64">
        <f>IF(AB5="",0,IF(AC41="A",4,IF(AC41="B",3,IF(AC41="C",2,IF(AC41="D",1)))))</f>
        <v>0</v>
      </c>
      <c r="AE41" s="64">
        <f>IF(AB5="",0,IF(AD41&gt;0,1))</f>
        <v>0</v>
      </c>
      <c r="AF41" s="43"/>
      <c r="AG41" s="43"/>
      <c r="AH41" s="43" t="e">
        <f>AVERAGE(AH5:AH40)</f>
        <v>#DIV/0!</v>
      </c>
      <c r="AI41" s="64" t="e">
        <f t="shared" si="21"/>
        <v>#DIV/0!</v>
      </c>
      <c r="AJ41" s="64">
        <f>IF(AH5="",0,IF(AI41="A",4,IF(AI41="B",3,IF(AI41="C",2,IF(AI41="D",1)))))</f>
        <v>0</v>
      </c>
      <c r="AK41" s="64">
        <f t="shared" si="23"/>
        <v>0</v>
      </c>
      <c r="AL41" s="43"/>
      <c r="AM41" s="43"/>
      <c r="AN41" s="43" t="e">
        <f>AVERAGE(AN5:AN40)</f>
        <v>#DIV/0!</v>
      </c>
      <c r="AO41" s="64" t="e">
        <f t="shared" si="25"/>
        <v>#DIV/0!</v>
      </c>
      <c r="AP41" s="64">
        <f>IF(AH5="",0,IF(AO41="A",4,IF(AO41="B",3,IF(AO41="C",2,IF(AO41="D",1)))))</f>
        <v>0</v>
      </c>
      <c r="AQ41" s="64">
        <f>IF(AH5="",0,IF(AP41&gt;0,1))</f>
        <v>0</v>
      </c>
      <c r="AR41" s="43"/>
      <c r="AS41" s="43"/>
      <c r="AT41" s="43" t="e">
        <f>AVERAGE(AT5:AT40)</f>
        <v>#DIV/0!</v>
      </c>
      <c r="AU41" s="64" t="e">
        <f t="shared" si="29"/>
        <v>#DIV/0!</v>
      </c>
      <c r="AV41" s="17">
        <f>IF(AT5="",0,IF(AU41="A",4,IF(AU41="B",3,IF(AU41="C",2,IF(AU41="D",1)))))</f>
        <v>0</v>
      </c>
      <c r="AW41" s="14">
        <f>IF(AT5="",0,IF(AV41&gt;0,1))</f>
        <v>0</v>
      </c>
    </row>
  </sheetData>
  <sheetProtection algorithmName="SHA-512" hashValue="4OwtuNerqWzZZwuZNGlN9+dEr/bDXcuvUKjOdwkVduEHhSt8PbN/+r3GHv4kLGt1+TviUBTiF1tY3oUnvHKp5Q==" saltValue="izWV/x2fov5J7k5aFGbarw==" spinCount="100000" sheet="1" objects="1" scenarios="1"/>
  <mergeCells count="17">
    <mergeCell ref="AL2:AM2"/>
    <mergeCell ref="AR2:AS2"/>
    <mergeCell ref="H2:I2"/>
    <mergeCell ref="N2:O2"/>
    <mergeCell ref="T2:U2"/>
    <mergeCell ref="Z2:AA2"/>
    <mergeCell ref="AF2:AG2"/>
    <mergeCell ref="Z3:AC3"/>
    <mergeCell ref="AF3:AI3"/>
    <mergeCell ref="AL3:AO3"/>
    <mergeCell ref="AR3:AU3"/>
    <mergeCell ref="D3:E3"/>
    <mergeCell ref="F3:F4"/>
    <mergeCell ref="G3:G4"/>
    <mergeCell ref="H3:K3"/>
    <mergeCell ref="N3:Q3"/>
    <mergeCell ref="T3:W3"/>
  </mergeCells>
  <conditionalFormatting sqref="K5:K41">
    <cfRule type="cellIs" dxfId="322" priority="1" operator="equal">
      <formula>"d"</formula>
    </cfRule>
    <cfRule type="cellIs" dxfId="321" priority="60" operator="equal">
      <formula>"c"</formula>
    </cfRule>
    <cfRule type="cellIs" dxfId="320" priority="230" operator="equal">
      <formula>"b"</formula>
    </cfRule>
    <cfRule type="cellIs" dxfId="319" priority="231" operator="equal">
      <formula>"a"</formula>
    </cfRule>
  </conditionalFormatting>
  <conditionalFormatting sqref="Q5:Q41">
    <cfRule type="cellIs" dxfId="318" priority="2" operator="equal">
      <formula>"d"</formula>
    </cfRule>
    <cfRule type="cellIs" dxfId="317" priority="59" operator="equal">
      <formula>"c"</formula>
    </cfRule>
    <cfRule type="cellIs" dxfId="316" priority="226" operator="equal">
      <formula>"b"</formula>
    </cfRule>
    <cfRule type="cellIs" dxfId="315" priority="227" operator="equal">
      <formula>"a"</formula>
    </cfRule>
  </conditionalFormatting>
  <conditionalFormatting sqref="W5:W41">
    <cfRule type="cellIs" dxfId="314" priority="3" operator="equal">
      <formula>"d"</formula>
    </cfRule>
    <cfRule type="cellIs" dxfId="313" priority="58" operator="equal">
      <formula>"c"</formula>
    </cfRule>
    <cfRule type="cellIs" dxfId="312" priority="222" operator="equal">
      <formula>"b"</formula>
    </cfRule>
    <cfRule type="cellIs" dxfId="311" priority="223" operator="equal">
      <formula>"a"</formula>
    </cfRule>
  </conditionalFormatting>
  <conditionalFormatting sqref="AC5:AC41">
    <cfRule type="cellIs" dxfId="310" priority="4" operator="equal">
      <formula>"d"</formula>
    </cfRule>
    <cfRule type="cellIs" dxfId="309" priority="57" operator="equal">
      <formula>"c"</formula>
    </cfRule>
    <cfRule type="cellIs" dxfId="308" priority="218" operator="equal">
      <formula>"b"</formula>
    </cfRule>
    <cfRule type="cellIs" dxfId="307" priority="219" operator="equal">
      <formula>"a"</formula>
    </cfRule>
  </conditionalFormatting>
  <conditionalFormatting sqref="AI5:AI41">
    <cfRule type="cellIs" dxfId="306" priority="5" operator="equal">
      <formula>"d"</formula>
    </cfRule>
    <cfRule type="cellIs" dxfId="305" priority="56" operator="equal">
      <formula>"c"</formula>
    </cfRule>
    <cfRule type="cellIs" dxfId="304" priority="214" operator="equal">
      <formula>"b"</formula>
    </cfRule>
    <cfRule type="cellIs" dxfId="303" priority="215" operator="equal">
      <formula>"a"</formula>
    </cfRule>
  </conditionalFormatting>
  <conditionalFormatting sqref="AO5:AO41">
    <cfRule type="cellIs" dxfId="302" priority="6" operator="equal">
      <formula>"d"</formula>
    </cfRule>
    <cfRule type="cellIs" dxfId="301" priority="55" operator="equal">
      <formula>"c"</formula>
    </cfRule>
    <cfRule type="cellIs" dxfId="300" priority="210" operator="equal">
      <formula>"b"</formula>
    </cfRule>
    <cfRule type="cellIs" dxfId="299" priority="211" operator="equal">
      <formula>"a"</formula>
    </cfRule>
  </conditionalFormatting>
  <conditionalFormatting sqref="AU5:AU41">
    <cfRule type="cellIs" dxfId="298" priority="7" operator="equal">
      <formula>"d"</formula>
    </cfRule>
    <cfRule type="cellIs" dxfId="297" priority="206" operator="equal">
      <formula>"c"</formula>
    </cfRule>
    <cfRule type="cellIs" dxfId="296" priority="207" operator="equal">
      <formula>"b"</formula>
    </cfRule>
    <cfRule type="cellIs" dxfId="295" priority="208" operator="equal">
      <formula>"a"</formula>
    </cfRule>
  </conditionalFormatting>
  <conditionalFormatting sqref="E5:E40">
    <cfRule type="cellIs" dxfId="294" priority="202" operator="equal">
      <formula>"d"</formula>
    </cfRule>
    <cfRule type="cellIs" dxfId="293" priority="203" operator="equal">
      <formula>"c"</formula>
    </cfRule>
    <cfRule type="cellIs" dxfId="292" priority="204" operator="equal">
      <formula>"b"</formula>
    </cfRule>
    <cfRule type="cellIs" dxfId="291" priority="205" operator="equal">
      <formula>"a"</formula>
    </cfRule>
  </conditionalFormatting>
  <conditionalFormatting sqref="L5:M40">
    <cfRule type="cellIs" dxfId="290" priority="201" operator="equal">
      <formula>0</formula>
    </cfRule>
  </conditionalFormatting>
  <conditionalFormatting sqref="R5:S40">
    <cfRule type="cellIs" dxfId="289" priority="200" operator="equal">
      <formula>0</formula>
    </cfRule>
  </conditionalFormatting>
  <conditionalFormatting sqref="X5:Y40">
    <cfRule type="cellIs" dxfId="288" priority="199" operator="equal">
      <formula>0</formula>
    </cfRule>
  </conditionalFormatting>
  <conditionalFormatting sqref="AD5:AE40">
    <cfRule type="cellIs" dxfId="287" priority="198" operator="equal">
      <formula>0</formula>
    </cfRule>
  </conditionalFormatting>
  <conditionalFormatting sqref="AJ5:AK40">
    <cfRule type="cellIs" dxfId="286" priority="197" operator="equal">
      <formula>0</formula>
    </cfRule>
  </conditionalFormatting>
  <conditionalFormatting sqref="AP5:AQ40">
    <cfRule type="cellIs" dxfId="285" priority="196" operator="equal">
      <formula>0</formula>
    </cfRule>
  </conditionalFormatting>
  <conditionalFormatting sqref="AV5:AW40">
    <cfRule type="cellIs" dxfId="284" priority="195" operator="equal">
      <formula>0</formula>
    </cfRule>
  </conditionalFormatting>
  <conditionalFormatting sqref="F2:XFD2">
    <cfRule type="cellIs" dxfId="283" priority="165" operator="greaterThan">
      <formula>0</formula>
    </cfRule>
  </conditionalFormatting>
  <conditionalFormatting sqref="K2">
    <cfRule type="cellIs" dxfId="282" priority="161" operator="equal">
      <formula>"d"</formula>
    </cfRule>
    <cfRule type="cellIs" dxfId="281" priority="162" operator="equal">
      <formula>"c"</formula>
    </cfRule>
    <cfRule type="cellIs" dxfId="280" priority="163" operator="equal">
      <formula>"b"</formula>
    </cfRule>
    <cfRule type="cellIs" dxfId="279" priority="164" operator="equal">
      <formula>"a"</formula>
    </cfRule>
  </conditionalFormatting>
  <conditionalFormatting sqref="Q2">
    <cfRule type="cellIs" dxfId="278" priority="157" operator="equal">
      <formula>"d"</formula>
    </cfRule>
    <cfRule type="cellIs" dxfId="277" priority="158" operator="equal">
      <formula>"c"</formula>
    </cfRule>
    <cfRule type="cellIs" dxfId="276" priority="159" operator="equal">
      <formula>"b"</formula>
    </cfRule>
    <cfRule type="cellIs" dxfId="275" priority="160" operator="equal">
      <formula>"a"</formula>
    </cfRule>
  </conditionalFormatting>
  <conditionalFormatting sqref="W2">
    <cfRule type="cellIs" dxfId="274" priority="153" operator="equal">
      <formula>"d"</formula>
    </cfRule>
    <cfRule type="cellIs" dxfId="273" priority="154" operator="equal">
      <formula>"c"</formula>
    </cfRule>
    <cfRule type="cellIs" dxfId="272" priority="155" operator="equal">
      <formula>"b"</formula>
    </cfRule>
    <cfRule type="cellIs" dxfId="271" priority="156" operator="equal">
      <formula>"a"</formula>
    </cfRule>
  </conditionalFormatting>
  <conditionalFormatting sqref="AC2">
    <cfRule type="cellIs" dxfId="270" priority="149" operator="equal">
      <formula>"d"</formula>
    </cfRule>
    <cfRule type="cellIs" dxfId="269" priority="150" operator="equal">
      <formula>"c"</formula>
    </cfRule>
    <cfRule type="cellIs" dxfId="268" priority="151" operator="equal">
      <formula>"b"</formula>
    </cfRule>
    <cfRule type="cellIs" dxfId="267" priority="152" operator="equal">
      <formula>"a"</formula>
    </cfRule>
  </conditionalFormatting>
  <conditionalFormatting sqref="AI2">
    <cfRule type="cellIs" dxfId="266" priority="145" operator="equal">
      <formula>"d"</formula>
    </cfRule>
    <cfRule type="cellIs" dxfId="265" priority="146" operator="equal">
      <formula>"c"</formula>
    </cfRule>
    <cfRule type="cellIs" dxfId="264" priority="147" operator="equal">
      <formula>"b"</formula>
    </cfRule>
    <cfRule type="cellIs" dxfId="263" priority="148" operator="equal">
      <formula>"a"</formula>
    </cfRule>
  </conditionalFormatting>
  <conditionalFormatting sqref="AO2">
    <cfRule type="cellIs" dxfId="262" priority="141" operator="equal">
      <formula>"d"</formula>
    </cfRule>
    <cfRule type="cellIs" dxfId="261" priority="142" operator="equal">
      <formula>"c"</formula>
    </cfRule>
    <cfRule type="cellIs" dxfId="260" priority="143" operator="equal">
      <formula>"b"</formula>
    </cfRule>
    <cfRule type="cellIs" dxfId="259" priority="144" operator="equal">
      <formula>"a"</formula>
    </cfRule>
  </conditionalFormatting>
  <conditionalFormatting sqref="AU2">
    <cfRule type="cellIs" dxfId="258" priority="137" operator="equal">
      <formula>"d"</formula>
    </cfRule>
    <cfRule type="cellIs" dxfId="257" priority="138" operator="equal">
      <formula>"c"</formula>
    </cfRule>
    <cfRule type="cellIs" dxfId="256" priority="139" operator="equal">
      <formula>"b"</formula>
    </cfRule>
    <cfRule type="cellIs" dxfId="255" priority="140" operator="equal">
      <formula>"a"</formula>
    </cfRule>
  </conditionalFormatting>
  <conditionalFormatting sqref="A2:C2">
    <cfRule type="cellIs" dxfId="254" priority="136" operator="greaterThan">
      <formula>0</formula>
    </cfRule>
  </conditionalFormatting>
  <conditionalFormatting sqref="D2">
    <cfRule type="cellIs" dxfId="253" priority="135" operator="greaterThan">
      <formula>0</formula>
    </cfRule>
  </conditionalFormatting>
  <conditionalFormatting sqref="E2">
    <cfRule type="cellIs" dxfId="252" priority="134" operator="greaterThan">
      <formula>0</formula>
    </cfRule>
  </conditionalFormatting>
  <conditionalFormatting sqref="E2">
    <cfRule type="cellIs" dxfId="251" priority="130" operator="equal">
      <formula>"d"</formula>
    </cfRule>
    <cfRule type="cellIs" dxfId="250" priority="131" operator="equal">
      <formula>"c"</formula>
    </cfRule>
    <cfRule type="cellIs" dxfId="249" priority="132" operator="equal">
      <formula>"b"</formula>
    </cfRule>
    <cfRule type="cellIs" dxfId="248" priority="133" operator="equal">
      <formula>"a"</formula>
    </cfRule>
  </conditionalFormatting>
  <conditionalFormatting sqref="R41:S41">
    <cfRule type="cellIs" dxfId="247" priority="25" operator="equal">
      <formula>0</formula>
    </cfRule>
  </conditionalFormatting>
  <conditionalFormatting sqref="X41:Y41">
    <cfRule type="cellIs" dxfId="246" priority="24" operator="equal">
      <formula>0</formula>
    </cfRule>
  </conditionalFormatting>
  <conditionalFormatting sqref="AD41:AE41">
    <cfRule type="cellIs" dxfId="245" priority="23" operator="equal">
      <formula>0</formula>
    </cfRule>
  </conditionalFormatting>
  <conditionalFormatting sqref="AJ41:AK41">
    <cfRule type="cellIs" dxfId="244" priority="22" operator="equal">
      <formula>0</formula>
    </cfRule>
  </conditionalFormatting>
  <conditionalFormatting sqref="AP41:AQ41">
    <cfRule type="cellIs" dxfId="243" priority="21" operator="equal">
      <formula>0</formula>
    </cfRule>
  </conditionalFormatting>
  <conditionalFormatting sqref="AV41:AW41">
    <cfRule type="cellIs" dxfId="242" priority="20" operator="equal">
      <formula>0</formula>
    </cfRule>
  </conditionalFormatting>
  <conditionalFormatting sqref="A41 L41:P41 T41:V41 Z41:AB41 AF41:AH41 AL41:AN41 AR41:AT41 AX41:XFD41 E41:J41">
    <cfRule type="cellIs" dxfId="241" priority="15" operator="equal">
      <formula>"d"</formula>
    </cfRule>
    <cfRule type="cellIs" dxfId="240" priority="16" operator="equal">
      <formula>"c"</formula>
    </cfRule>
    <cfRule type="cellIs" dxfId="239" priority="17" operator="equal">
      <formula>"b"</formula>
    </cfRule>
    <cfRule type="cellIs" dxfId="238" priority="18" operator="equal">
      <formula>"a"</formula>
    </cfRule>
    <cfRule type="cellIs" dxfId="237" priority="19" operator="greaterThan">
      <formula>0</formula>
    </cfRule>
  </conditionalFormatting>
  <conditionalFormatting sqref="AU41">
    <cfRule type="cellIs" dxfId="236" priority="209" operator="greaterThan">
      <formula>0</formula>
    </cfRule>
  </conditionalFormatting>
  <conditionalFormatting sqref="AO41">
    <cfRule type="cellIs" dxfId="235" priority="212" operator="greaterThan">
      <formula>0</formula>
    </cfRule>
  </conditionalFormatting>
  <conditionalFormatting sqref="AI41">
    <cfRule type="cellIs" dxfId="234" priority="216" operator="greaterThan">
      <formula>0</formula>
    </cfRule>
  </conditionalFormatting>
  <conditionalFormatting sqref="AC41">
    <cfRule type="cellIs" dxfId="233" priority="220" operator="greaterThan">
      <formula>0</formula>
    </cfRule>
  </conditionalFormatting>
  <conditionalFormatting sqref="W41">
    <cfRule type="cellIs" dxfId="232" priority="224" operator="notEqual">
      <formula>0</formula>
    </cfRule>
  </conditionalFormatting>
  <conditionalFormatting sqref="Q41">
    <cfRule type="cellIs" dxfId="231" priority="228" operator="greaterThan">
      <formula>0</formula>
    </cfRule>
  </conditionalFormatting>
  <conditionalFormatting sqref="K41">
    <cfRule type="cellIs" dxfId="230" priority="232" operator="greaterThan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73" orientation="landscape" horizontalDpi="4294967293" verticalDpi="0" r:id="rId1"/>
  <headerFooter>
    <oddHeader>&amp;C&amp;"-,Vet"&amp;20NIEUWSBEGRIP SIT-TOETSEN &amp;A</oddHeader>
  </headerFooter>
  <colBreaks count="1" manualBreakCount="1">
    <brk id="2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0"/>
  <sheetViews>
    <sheetView showGridLines="0" showRowColHeaders="0" zoomScaleNormal="100" workbookViewId="0">
      <selection activeCell="F4" sqref="F4"/>
    </sheetView>
  </sheetViews>
  <sheetFormatPr defaultRowHeight="15" x14ac:dyDescent="0.25"/>
  <cols>
    <col min="2" max="2" width="5.42578125" customWidth="1"/>
    <col min="3" max="3" width="1.7109375" customWidth="1"/>
    <col min="4" max="4" width="22.28515625" style="26" customWidth="1"/>
  </cols>
  <sheetData>
    <row r="3" spans="2:20" ht="15.75" thickBot="1" x14ac:dyDescent="0.3"/>
    <row r="4" spans="2:20" s="33" customFormat="1" ht="25.5" customHeight="1" thickBot="1" x14ac:dyDescent="0.45">
      <c r="B4" s="57" t="s">
        <v>23</v>
      </c>
      <c r="C4" s="57"/>
      <c r="D4" s="57"/>
      <c r="E4" s="31"/>
      <c r="F4" s="32">
        <v>3</v>
      </c>
      <c r="G4" s="58">
        <f>VLOOKUP($F$4,'A-2'!F5:G40,2)</f>
        <v>0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</row>
    <row r="5" spans="2:20" x14ac:dyDescent="0.25">
      <c r="B5">
        <f>'A-2'!F5</f>
        <v>1</v>
      </c>
      <c r="D5" s="26">
        <f>'A-2'!G5</f>
        <v>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20" x14ac:dyDescent="0.25">
      <c r="B6">
        <f>'A-2'!F6</f>
        <v>2</v>
      </c>
      <c r="D6" s="26">
        <f>'A-2'!G6</f>
        <v>0</v>
      </c>
      <c r="H6" s="28"/>
      <c r="I6" s="28"/>
      <c r="J6" s="28"/>
      <c r="K6" s="28"/>
      <c r="L6" s="28"/>
      <c r="M6" s="28"/>
      <c r="N6" s="28"/>
    </row>
    <row r="7" spans="2:20" x14ac:dyDescent="0.25">
      <c r="B7">
        <f>'A-2'!F7</f>
        <v>3</v>
      </c>
      <c r="D7" s="26">
        <f>'A-2'!G7</f>
        <v>0</v>
      </c>
    </row>
    <row r="8" spans="2:20" x14ac:dyDescent="0.25">
      <c r="B8">
        <f>'A-2'!F8</f>
        <v>4</v>
      </c>
      <c r="D8" s="26">
        <f>'A-2'!G8</f>
        <v>0</v>
      </c>
    </row>
    <row r="9" spans="2:20" x14ac:dyDescent="0.25">
      <c r="B9">
        <f>'A-2'!F9</f>
        <v>5</v>
      </c>
      <c r="D9" s="26">
        <f>'A-2'!G9</f>
        <v>0</v>
      </c>
      <c r="G9" s="1"/>
      <c r="H9" s="1" t="s">
        <v>24</v>
      </c>
      <c r="I9" s="1" t="s">
        <v>25</v>
      </c>
      <c r="J9" s="1" t="s">
        <v>26</v>
      </c>
      <c r="K9" s="1" t="s">
        <v>27</v>
      </c>
      <c r="L9" s="1" t="s">
        <v>28</v>
      </c>
      <c r="M9" s="1" t="s">
        <v>29</v>
      </c>
      <c r="N9" s="1" t="s">
        <v>30</v>
      </c>
      <c r="O9" s="27"/>
      <c r="P9" s="27"/>
      <c r="Q9" s="27"/>
      <c r="R9" s="27"/>
      <c r="S9" s="27"/>
      <c r="T9" s="27"/>
    </row>
    <row r="10" spans="2:20" x14ac:dyDescent="0.25">
      <c r="B10">
        <f>'A-2'!F10</f>
        <v>6</v>
      </c>
      <c r="D10" s="26">
        <f>'A-2'!G10</f>
        <v>0</v>
      </c>
      <c r="G10" s="1" t="s">
        <v>32</v>
      </c>
      <c r="H10" s="36" t="e">
        <f>'A-2'!$J$41</f>
        <v>#DIV/0!</v>
      </c>
      <c r="I10" s="36" t="e">
        <f>'A-2'!$P$41</f>
        <v>#DIV/0!</v>
      </c>
      <c r="J10" s="36" t="e">
        <f>'A-2'!$V$41</f>
        <v>#DIV/0!</v>
      </c>
      <c r="K10" s="36" t="e">
        <f>'A-2'!$AB$41</f>
        <v>#DIV/0!</v>
      </c>
      <c r="L10" s="36" t="e">
        <f>'A-2'!$AH$41</f>
        <v>#DIV/0!</v>
      </c>
      <c r="M10" s="36" t="e">
        <f>'A-2'!$AN$41</f>
        <v>#DIV/0!</v>
      </c>
      <c r="N10" s="36" t="e">
        <f>'A-2'!$AT$41</f>
        <v>#DIV/0!</v>
      </c>
      <c r="O10" s="28"/>
      <c r="P10" s="28"/>
      <c r="Q10" s="28"/>
      <c r="R10" s="28"/>
      <c r="S10" s="28"/>
      <c r="T10" s="27"/>
    </row>
    <row r="11" spans="2:20" x14ac:dyDescent="0.25">
      <c r="B11">
        <f>'A-2'!F11</f>
        <v>7</v>
      </c>
      <c r="D11" s="26">
        <f>'A-2'!G11</f>
        <v>0</v>
      </c>
      <c r="G11" s="1" t="s">
        <v>31</v>
      </c>
      <c r="H11" s="36" t="str">
        <f>VLOOKUP($F$4,'A-2'!$F$5:$AU$40,5)</f>
        <v/>
      </c>
      <c r="I11" s="36" t="str">
        <f>VLOOKUP($F$4,'A-2'!$F$5:$AU$40,11)</f>
        <v/>
      </c>
      <c r="J11" s="36" t="str">
        <f>VLOOKUP($F$4,'A-2'!$F$5:$AU$40,17)</f>
        <v/>
      </c>
      <c r="K11" s="36" t="str">
        <f>VLOOKUP($F$4,'A-2'!$F$5:$AU$40,23)</f>
        <v/>
      </c>
      <c r="L11" s="36" t="str">
        <f>VLOOKUP($F$4,'A-2'!$F$5:$AU$40,29)</f>
        <v/>
      </c>
      <c r="M11" s="36" t="str">
        <f>VLOOKUP($F$4,'A-2'!$F$5:$AU$40,35)</f>
        <v/>
      </c>
      <c r="N11" s="36" t="str">
        <f>VLOOKUP($F$4,'A-2'!$F$5:$AU$40,41)</f>
        <v/>
      </c>
      <c r="O11" s="27"/>
      <c r="P11" s="27"/>
      <c r="Q11" s="27"/>
      <c r="R11" s="27"/>
      <c r="S11" s="27"/>
      <c r="T11" s="27"/>
    </row>
    <row r="12" spans="2:20" x14ac:dyDescent="0.25">
      <c r="B12">
        <f>'A-2'!F12</f>
        <v>8</v>
      </c>
      <c r="D12" s="26">
        <f>'A-2'!G12</f>
        <v>0</v>
      </c>
      <c r="G12" s="1" t="s">
        <v>33</v>
      </c>
      <c r="H12" s="37">
        <v>40</v>
      </c>
      <c r="I12" s="37">
        <v>40</v>
      </c>
      <c r="J12" s="37">
        <v>40</v>
      </c>
      <c r="K12" s="37">
        <v>40</v>
      </c>
      <c r="L12" s="37">
        <v>40</v>
      </c>
      <c r="M12" s="37">
        <v>40</v>
      </c>
      <c r="N12" s="37">
        <v>40</v>
      </c>
      <c r="O12" s="27"/>
      <c r="P12" s="27"/>
      <c r="Q12" s="27"/>
      <c r="R12" s="27"/>
      <c r="S12" s="27"/>
      <c r="T12" s="27"/>
    </row>
    <row r="13" spans="2:20" x14ac:dyDescent="0.25">
      <c r="B13">
        <f>'A-2'!F13</f>
        <v>9</v>
      </c>
      <c r="D13" s="26">
        <f>'A-2'!G13</f>
        <v>0</v>
      </c>
      <c r="G13" s="29" t="s">
        <v>34</v>
      </c>
      <c r="H13" s="37">
        <v>19.5</v>
      </c>
      <c r="I13" s="37">
        <v>22.5</v>
      </c>
      <c r="J13" s="37">
        <v>23.5</v>
      </c>
      <c r="K13" s="37">
        <v>24</v>
      </c>
      <c r="L13" s="37">
        <v>25.5</v>
      </c>
      <c r="M13" s="37">
        <v>27.5</v>
      </c>
      <c r="N13" s="37">
        <v>29</v>
      </c>
      <c r="O13" s="27"/>
      <c r="P13" s="27"/>
      <c r="Q13" s="27"/>
      <c r="R13" s="27"/>
      <c r="S13" s="27"/>
      <c r="T13" s="27"/>
    </row>
    <row r="14" spans="2:20" x14ac:dyDescent="0.25">
      <c r="B14">
        <f>'A-2'!F14</f>
        <v>10</v>
      </c>
      <c r="D14" s="26">
        <f>'A-2'!G14</f>
        <v>0</v>
      </c>
      <c r="G14" s="29" t="s">
        <v>35</v>
      </c>
      <c r="H14" s="37">
        <v>16</v>
      </c>
      <c r="I14" s="37">
        <v>18.5</v>
      </c>
      <c r="J14" s="37">
        <v>19.5</v>
      </c>
      <c r="K14" s="37">
        <v>20</v>
      </c>
      <c r="L14" s="37">
        <v>23</v>
      </c>
      <c r="M14" s="37">
        <v>24.5</v>
      </c>
      <c r="N14" s="37">
        <v>26</v>
      </c>
      <c r="O14" s="27"/>
      <c r="P14" s="27"/>
      <c r="Q14" s="27"/>
      <c r="R14" s="27"/>
      <c r="S14" s="27"/>
      <c r="T14" s="27"/>
    </row>
    <row r="15" spans="2:20" x14ac:dyDescent="0.25">
      <c r="B15">
        <f>'A-2'!F15</f>
        <v>11</v>
      </c>
      <c r="D15" s="26">
        <f>'A-2'!G15</f>
        <v>0</v>
      </c>
      <c r="G15" s="29" t="s">
        <v>36</v>
      </c>
      <c r="H15" s="37">
        <v>12.5</v>
      </c>
      <c r="I15" s="37">
        <v>13</v>
      </c>
      <c r="J15" s="37">
        <v>15.5</v>
      </c>
      <c r="K15" s="37">
        <v>16</v>
      </c>
      <c r="L15" s="37">
        <v>19</v>
      </c>
      <c r="M15" s="37">
        <v>19.5</v>
      </c>
      <c r="N15" s="37">
        <v>20.5</v>
      </c>
    </row>
    <row r="16" spans="2:20" x14ac:dyDescent="0.25">
      <c r="B16">
        <f>'A-2'!F16</f>
        <v>12</v>
      </c>
      <c r="D16" s="26">
        <f>'A-2'!G16</f>
        <v>0</v>
      </c>
    </row>
    <row r="17" spans="2:4" x14ac:dyDescent="0.25">
      <c r="B17">
        <f>'A-2'!F17</f>
        <v>13</v>
      </c>
      <c r="D17" s="26">
        <f>'A-2'!G17</f>
        <v>0</v>
      </c>
    </row>
    <row r="18" spans="2:4" x14ac:dyDescent="0.25">
      <c r="B18">
        <f>'A-2'!F18</f>
        <v>14</v>
      </c>
      <c r="D18" s="26">
        <f>'A-2'!G18</f>
        <v>0</v>
      </c>
    </row>
    <row r="19" spans="2:4" x14ac:dyDescent="0.25">
      <c r="B19">
        <f>'A-2'!F19</f>
        <v>15</v>
      </c>
      <c r="D19" s="26">
        <f>'A-2'!G19</f>
        <v>0</v>
      </c>
    </row>
    <row r="20" spans="2:4" x14ac:dyDescent="0.25">
      <c r="B20">
        <f>'A-2'!F20</f>
        <v>16</v>
      </c>
      <c r="D20" s="26">
        <f>'A-2'!G20</f>
        <v>0</v>
      </c>
    </row>
    <row r="21" spans="2:4" x14ac:dyDescent="0.25">
      <c r="B21">
        <f>'A-2'!F21</f>
        <v>17</v>
      </c>
      <c r="D21" s="26">
        <f>'A-2'!G21</f>
        <v>0</v>
      </c>
    </row>
    <row r="22" spans="2:4" x14ac:dyDescent="0.25">
      <c r="B22">
        <f>'A-2'!F22</f>
        <v>18</v>
      </c>
      <c r="D22" s="26">
        <f>'A-2'!G22</f>
        <v>0</v>
      </c>
    </row>
    <row r="23" spans="2:4" x14ac:dyDescent="0.25">
      <c r="B23">
        <f>'A-2'!F23</f>
        <v>19</v>
      </c>
      <c r="D23" s="26">
        <f>'A-2'!G23</f>
        <v>0</v>
      </c>
    </row>
    <row r="24" spans="2:4" x14ac:dyDescent="0.25">
      <c r="B24">
        <f>'A-2'!F24</f>
        <v>20</v>
      </c>
      <c r="D24" s="26">
        <f>'A-2'!G24</f>
        <v>0</v>
      </c>
    </row>
    <row r="25" spans="2:4" x14ac:dyDescent="0.25">
      <c r="B25">
        <f>'A-2'!F25</f>
        <v>21</v>
      </c>
      <c r="D25" s="26">
        <f>'A-2'!G25</f>
        <v>0</v>
      </c>
    </row>
    <row r="26" spans="2:4" x14ac:dyDescent="0.25">
      <c r="B26">
        <f>'A-2'!F26</f>
        <v>22</v>
      </c>
      <c r="D26" s="26">
        <f>'A-2'!G26</f>
        <v>0</v>
      </c>
    </row>
    <row r="27" spans="2:4" x14ac:dyDescent="0.25">
      <c r="B27">
        <f>'A-2'!F27</f>
        <v>23</v>
      </c>
      <c r="D27" s="26">
        <f>'A-2'!G27</f>
        <v>0</v>
      </c>
    </row>
    <row r="28" spans="2:4" x14ac:dyDescent="0.25">
      <c r="B28">
        <f>'A-2'!F28</f>
        <v>24</v>
      </c>
      <c r="D28" s="26">
        <f>'A-2'!G28</f>
        <v>0</v>
      </c>
    </row>
    <row r="29" spans="2:4" x14ac:dyDescent="0.25">
      <c r="B29">
        <f>'A-2'!F29</f>
        <v>25</v>
      </c>
      <c r="D29" s="26">
        <f>'A-2'!G29</f>
        <v>0</v>
      </c>
    </row>
    <row r="30" spans="2:4" x14ac:dyDescent="0.25">
      <c r="B30">
        <f>'A-2'!F30</f>
        <v>26</v>
      </c>
      <c r="D30" s="26">
        <f>'A-2'!G30</f>
        <v>0</v>
      </c>
    </row>
    <row r="31" spans="2:4" x14ac:dyDescent="0.25">
      <c r="B31">
        <f>'A-2'!F31</f>
        <v>27</v>
      </c>
      <c r="D31" s="26">
        <f>'A-2'!G31</f>
        <v>0</v>
      </c>
    </row>
    <row r="32" spans="2:4" x14ac:dyDescent="0.25">
      <c r="B32">
        <f>'A-2'!F32</f>
        <v>28</v>
      </c>
      <c r="D32" s="26">
        <f>'A-2'!G32</f>
        <v>0</v>
      </c>
    </row>
    <row r="33" spans="2:4" x14ac:dyDescent="0.25">
      <c r="B33">
        <f>'A-2'!F33</f>
        <v>29</v>
      </c>
      <c r="D33" s="26">
        <f>'A-2'!G33</f>
        <v>0</v>
      </c>
    </row>
    <row r="34" spans="2:4" x14ac:dyDescent="0.25">
      <c r="B34">
        <f>'A-2'!F34</f>
        <v>30</v>
      </c>
      <c r="D34" s="26">
        <f>'A-2'!G34</f>
        <v>0</v>
      </c>
    </row>
    <row r="35" spans="2:4" x14ac:dyDescent="0.25">
      <c r="B35">
        <f>'A-2'!F35</f>
        <v>31</v>
      </c>
      <c r="D35" s="26">
        <f>'A-2'!G35</f>
        <v>0</v>
      </c>
    </row>
    <row r="36" spans="2:4" x14ac:dyDescent="0.25">
      <c r="B36">
        <f>'A-2'!F36</f>
        <v>32</v>
      </c>
      <c r="D36" s="26">
        <f>'A-2'!G36</f>
        <v>0</v>
      </c>
    </row>
    <row r="37" spans="2:4" x14ac:dyDescent="0.25">
      <c r="B37">
        <f>'A-2'!F37</f>
        <v>33</v>
      </c>
      <c r="D37" s="26">
        <f>'A-2'!G37</f>
        <v>0</v>
      </c>
    </row>
    <row r="38" spans="2:4" x14ac:dyDescent="0.25">
      <c r="B38">
        <f>'A-2'!F38</f>
        <v>34</v>
      </c>
      <c r="D38" s="26">
        <f>'A-2'!G38</f>
        <v>0</v>
      </c>
    </row>
    <row r="39" spans="2:4" x14ac:dyDescent="0.25">
      <c r="B39">
        <f>'A-2'!F39</f>
        <v>35</v>
      </c>
      <c r="D39" s="26">
        <f>'A-2'!G39</f>
        <v>0</v>
      </c>
    </row>
    <row r="40" spans="2:4" x14ac:dyDescent="0.25">
      <c r="B40">
        <f>'A-2'!F40</f>
        <v>36</v>
      </c>
      <c r="D40" s="26">
        <f>'A-2'!G40</f>
        <v>0</v>
      </c>
    </row>
  </sheetData>
  <sheetProtection algorithmName="SHA-512" hashValue="VtTbOQtgiPDeuxAWrTteXfTF7sp0oKbvFAwT4tB+Ok5XYNJaPz315hcopjVBX5STm+vV5oBxIq68OGlF7zFEEA==" saltValue="m0WoXeDcWLPwzN6v9FvB9w==" spinCount="100000" sheet="1" objects="1" scenarios="1"/>
  <mergeCells count="2">
    <mergeCell ref="B4:D4"/>
    <mergeCell ref="G4:R4"/>
  </mergeCells>
  <pageMargins left="0.7" right="0.7" top="0.75" bottom="0.75" header="0.3" footer="0.3"/>
  <pageSetup paperSize="9" scale="110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XFD41"/>
  <sheetViews>
    <sheetView showGridLines="0" showRowColHeaders="0" zoomScaleNormal="100" workbookViewId="0">
      <selection activeCell="G5" sqref="G5"/>
    </sheetView>
  </sheetViews>
  <sheetFormatPr defaultRowHeight="15" x14ac:dyDescent="0.25"/>
  <cols>
    <col min="1" max="1" width="10.5703125" bestFit="1" customWidth="1"/>
    <col min="2" max="2" width="9.140625" style="1" hidden="1" customWidth="1"/>
    <col min="3" max="3" width="6.42578125" style="1" hidden="1" customWidth="1"/>
    <col min="4" max="5" width="10.7109375" style="1" customWidth="1"/>
    <col min="6" max="6" width="4.85546875" customWidth="1"/>
    <col min="7" max="7" width="27.42578125" customWidth="1"/>
    <col min="8" max="11" width="10.7109375" style="1" customWidth="1"/>
    <col min="12" max="13" width="10.7109375" style="1" hidden="1" customWidth="1"/>
    <col min="14" max="17" width="10.7109375" customWidth="1"/>
    <col min="18" max="19" width="10.7109375" style="1" hidden="1" customWidth="1"/>
    <col min="20" max="23" width="10.7109375" customWidth="1"/>
    <col min="24" max="25" width="10.7109375" style="1" hidden="1" customWidth="1"/>
    <col min="26" max="29" width="10.7109375" customWidth="1"/>
    <col min="30" max="31" width="10.7109375" style="1" hidden="1" customWidth="1"/>
    <col min="32" max="35" width="10.7109375" customWidth="1"/>
    <col min="36" max="37" width="10.7109375" style="1" hidden="1" customWidth="1"/>
    <col min="38" max="41" width="10.7109375" customWidth="1"/>
    <col min="42" max="43" width="10.7109375" style="1" hidden="1" customWidth="1"/>
    <col min="44" max="47" width="10.7109375" customWidth="1"/>
    <col min="48" max="49" width="10.7109375" style="1" hidden="1" customWidth="1"/>
  </cols>
  <sheetData>
    <row r="2" spans="1:16384" s="40" customFormat="1" ht="15.75" thickBot="1" x14ac:dyDescent="0.3">
      <c r="A2" s="38" t="s">
        <v>3</v>
      </c>
      <c r="B2" s="38"/>
      <c r="C2" s="38"/>
      <c r="D2" s="38" t="str">
        <f>D41</f>
        <v/>
      </c>
      <c r="E2" s="38" t="str">
        <f>E41</f>
        <v/>
      </c>
      <c r="F2" s="38"/>
      <c r="G2" s="38"/>
      <c r="H2" s="56" t="s">
        <v>3</v>
      </c>
      <c r="I2" s="56"/>
      <c r="J2" s="38" t="e">
        <f>J41</f>
        <v>#DIV/0!</v>
      </c>
      <c r="K2" s="38" t="e">
        <f>K41</f>
        <v>#DIV/0!</v>
      </c>
      <c r="L2" s="38"/>
      <c r="M2" s="38"/>
      <c r="N2" s="56" t="s">
        <v>3</v>
      </c>
      <c r="O2" s="56"/>
      <c r="P2" s="38" t="e">
        <f>P41</f>
        <v>#DIV/0!</v>
      </c>
      <c r="Q2" s="38" t="e">
        <f>Q41</f>
        <v>#DIV/0!</v>
      </c>
      <c r="R2" s="38"/>
      <c r="S2" s="38"/>
      <c r="T2" s="56" t="s">
        <v>3</v>
      </c>
      <c r="U2" s="56"/>
      <c r="V2" s="38" t="e">
        <f>V41</f>
        <v>#DIV/0!</v>
      </c>
      <c r="W2" s="38" t="e">
        <f>W41</f>
        <v>#DIV/0!</v>
      </c>
      <c r="X2" s="38"/>
      <c r="Y2" s="38"/>
      <c r="Z2" s="56" t="s">
        <v>3</v>
      </c>
      <c r="AA2" s="56"/>
      <c r="AB2" s="38" t="e">
        <f>AB41</f>
        <v>#DIV/0!</v>
      </c>
      <c r="AC2" s="38" t="e">
        <f>AC41</f>
        <v>#DIV/0!</v>
      </c>
      <c r="AD2" s="38"/>
      <c r="AE2" s="38"/>
      <c r="AF2" s="56" t="s">
        <v>3</v>
      </c>
      <c r="AG2" s="56"/>
      <c r="AH2" s="38" t="e">
        <f>AH41</f>
        <v>#DIV/0!</v>
      </c>
      <c r="AI2" s="38" t="e">
        <f>AI41</f>
        <v>#DIV/0!</v>
      </c>
      <c r="AJ2" s="38"/>
      <c r="AK2" s="38"/>
      <c r="AL2" s="56" t="s">
        <v>3</v>
      </c>
      <c r="AM2" s="56"/>
      <c r="AN2" s="38" t="e">
        <f>AN41</f>
        <v>#DIV/0!</v>
      </c>
      <c r="AO2" s="38" t="e">
        <f>AO41</f>
        <v>#DIV/0!</v>
      </c>
      <c r="AP2" s="38"/>
      <c r="AQ2" s="38"/>
      <c r="AR2" s="56" t="s">
        <v>3</v>
      </c>
      <c r="AS2" s="56"/>
      <c r="AT2" s="38" t="e">
        <f>AT41</f>
        <v>#DIV/0!</v>
      </c>
      <c r="AU2" s="38" t="e">
        <f>AU41</f>
        <v>#DIV/0!</v>
      </c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  <c r="XFD2" s="38"/>
    </row>
    <row r="3" spans="1:16384" ht="18.75" x14ac:dyDescent="0.25">
      <c r="D3" s="50" t="s">
        <v>8</v>
      </c>
      <c r="E3" s="51"/>
      <c r="F3" s="54"/>
      <c r="G3" s="52" t="s">
        <v>0</v>
      </c>
      <c r="H3" s="47" t="s">
        <v>6</v>
      </c>
      <c r="I3" s="48"/>
      <c r="J3" s="48"/>
      <c r="K3" s="49"/>
      <c r="L3" s="25"/>
      <c r="M3" s="3"/>
      <c r="N3" s="47" t="s">
        <v>9</v>
      </c>
      <c r="O3" s="48"/>
      <c r="P3" s="48"/>
      <c r="Q3" s="49"/>
      <c r="R3" s="25"/>
      <c r="S3" s="3"/>
      <c r="T3" s="47" t="s">
        <v>10</v>
      </c>
      <c r="U3" s="48"/>
      <c r="V3" s="48"/>
      <c r="W3" s="49"/>
      <c r="X3" s="25"/>
      <c r="Y3" s="3"/>
      <c r="Z3" s="47" t="s">
        <v>11</v>
      </c>
      <c r="AA3" s="48"/>
      <c r="AB3" s="48"/>
      <c r="AC3" s="49"/>
      <c r="AD3" s="25"/>
      <c r="AE3" s="3"/>
      <c r="AF3" s="47" t="s">
        <v>12</v>
      </c>
      <c r="AG3" s="48"/>
      <c r="AH3" s="48"/>
      <c r="AI3" s="49"/>
      <c r="AJ3" s="25"/>
      <c r="AK3" s="3"/>
      <c r="AL3" s="47" t="s">
        <v>13</v>
      </c>
      <c r="AM3" s="48"/>
      <c r="AN3" s="48"/>
      <c r="AO3" s="49"/>
      <c r="AP3" s="25"/>
      <c r="AQ3" s="3"/>
      <c r="AR3" s="47" t="s">
        <v>14</v>
      </c>
      <c r="AS3" s="48"/>
      <c r="AT3" s="48"/>
      <c r="AU3" s="49"/>
      <c r="AV3" s="15"/>
      <c r="AW3" s="12"/>
    </row>
    <row r="4" spans="1:16384" x14ac:dyDescent="0.25">
      <c r="B4" s="1" t="s">
        <v>7</v>
      </c>
      <c r="C4" s="1" t="s">
        <v>15</v>
      </c>
      <c r="D4" s="4" t="s">
        <v>5</v>
      </c>
      <c r="E4" s="10" t="s">
        <v>4</v>
      </c>
      <c r="F4" s="55"/>
      <c r="G4" s="53"/>
      <c r="H4" s="4" t="s">
        <v>1</v>
      </c>
      <c r="I4" s="2" t="s">
        <v>2</v>
      </c>
      <c r="J4" s="2" t="s">
        <v>3</v>
      </c>
      <c r="K4" s="5" t="s">
        <v>4</v>
      </c>
      <c r="L4" s="13" t="s">
        <v>5</v>
      </c>
      <c r="M4" s="16"/>
      <c r="N4" s="4" t="s">
        <v>1</v>
      </c>
      <c r="O4" s="2" t="s">
        <v>2</v>
      </c>
      <c r="P4" s="2" t="s">
        <v>3</v>
      </c>
      <c r="Q4" s="5" t="s">
        <v>4</v>
      </c>
      <c r="R4" s="13" t="s">
        <v>5</v>
      </c>
      <c r="S4" s="16"/>
      <c r="T4" s="4" t="s">
        <v>1</v>
      </c>
      <c r="U4" s="2" t="s">
        <v>2</v>
      </c>
      <c r="V4" s="2" t="s">
        <v>3</v>
      </c>
      <c r="W4" s="5" t="s">
        <v>4</v>
      </c>
      <c r="X4" s="13" t="s">
        <v>5</v>
      </c>
      <c r="Y4" s="16"/>
      <c r="Z4" s="4" t="s">
        <v>1</v>
      </c>
      <c r="AA4" s="2" t="s">
        <v>2</v>
      </c>
      <c r="AB4" s="2" t="s">
        <v>3</v>
      </c>
      <c r="AC4" s="5" t="s">
        <v>4</v>
      </c>
      <c r="AD4" s="13" t="s">
        <v>5</v>
      </c>
      <c r="AE4" s="16"/>
      <c r="AF4" s="4" t="s">
        <v>1</v>
      </c>
      <c r="AG4" s="2" t="s">
        <v>2</v>
      </c>
      <c r="AH4" s="2" t="s">
        <v>3</v>
      </c>
      <c r="AI4" s="5" t="s">
        <v>4</v>
      </c>
      <c r="AJ4" s="13" t="s">
        <v>5</v>
      </c>
      <c r="AK4" s="16"/>
      <c r="AL4" s="4" t="s">
        <v>1</v>
      </c>
      <c r="AM4" s="2" t="s">
        <v>2</v>
      </c>
      <c r="AN4" s="2" t="s">
        <v>3</v>
      </c>
      <c r="AO4" s="5" t="s">
        <v>4</v>
      </c>
      <c r="AP4" s="13" t="s">
        <v>5</v>
      </c>
      <c r="AQ4" s="16"/>
      <c r="AR4" s="4" t="s">
        <v>1</v>
      </c>
      <c r="AS4" s="2" t="s">
        <v>2</v>
      </c>
      <c r="AT4" s="2" t="s">
        <v>3</v>
      </c>
      <c r="AU4" s="5" t="s">
        <v>4</v>
      </c>
      <c r="AV4" s="16" t="s">
        <v>5</v>
      </c>
      <c r="AW4" s="13"/>
    </row>
    <row r="5" spans="1:16384" x14ac:dyDescent="0.25">
      <c r="B5" s="1">
        <f>(L5+R5+X5+AD5+AJ5+AP5+AV5)</f>
        <v>0</v>
      </c>
      <c r="C5" s="1">
        <f>M5+S5+Y5+AE5+AK5+AQ5+AW5</f>
        <v>0</v>
      </c>
      <c r="D5" s="11" t="str">
        <f>IF(B5+C5=0,"",IF(B5+C5&gt;0,B5/C5))</f>
        <v/>
      </c>
      <c r="E5" s="10" t="str">
        <f>IF(D5="","",IF(D5&gt;=3.5,"A",IF(D5&gt;=2.5,"B",IF(D5&gt;=1.5,"C",IF(D5&lt;1.5,"D")))))</f>
        <v/>
      </c>
      <c r="F5" s="8">
        <v>1</v>
      </c>
      <c r="G5" s="18"/>
      <c r="H5" s="19"/>
      <c r="I5" s="20"/>
      <c r="J5" s="2" t="str">
        <f>IF(H5="","",IF(H5&gt;0,AVERAGE(H5:I5)))</f>
        <v/>
      </c>
      <c r="K5" s="5" t="str">
        <f>IF(J5="","",IF(J5&gt;21.5,"A",IF(J5&gt;16.5,"B",IF(J5&gt;13,"C",IF(J5&lt;=13,"D")))))</f>
        <v/>
      </c>
      <c r="L5" s="13">
        <f>IF(K5="",0,IF(K5="A",4,IF(K5="B",3,IF(K5="C",2,IF(K5="D",1)))))</f>
        <v>0</v>
      </c>
      <c r="M5" s="16">
        <f>IF(L5=0,0,IF(L5&gt;0,1))</f>
        <v>0</v>
      </c>
      <c r="N5" s="19"/>
      <c r="O5" s="20"/>
      <c r="P5" s="2" t="str">
        <f>IF(N5="","",IF(N5&gt;0,AVERAGE(N5:O5)))</f>
        <v/>
      </c>
      <c r="Q5" s="5" t="str">
        <f>IF(P5="","",IF(P5&gt;24,"A",IF(P5&gt;19.5,"B",IF(P5&gt;14.5,"C",IF(P5&lt;=14.5,"D")))))</f>
        <v/>
      </c>
      <c r="R5" s="13">
        <f>IF(Q5="",0,IF(Q5="A",4,IF(Q5="B",3,IF(Q5="C",2,IF(Q5="D",1)))))</f>
        <v>0</v>
      </c>
      <c r="S5" s="16">
        <f>IF(R5=0,0,IF(R5&gt;0,1))</f>
        <v>0</v>
      </c>
      <c r="T5" s="19"/>
      <c r="U5" s="20"/>
      <c r="V5" s="2" t="str">
        <f>IF(T5="","",IF(T5&gt;0,AVERAGE(T5:U5)))</f>
        <v/>
      </c>
      <c r="W5" s="5" t="str">
        <f>IF(V5="","",IF(V5&gt;25.5,"A",IF(V5&gt;20.5,"B",IF(V5&gt;15.5,"C",IF(V5&lt;=15.5,"D")))))</f>
        <v/>
      </c>
      <c r="X5" s="13">
        <f>IF(W5="",0,IF(W5="A",4,IF(W5="B",3,IF(W5="C",2,IF(W5="D",1)))))</f>
        <v>0</v>
      </c>
      <c r="Y5" s="16">
        <f>IF(X5=0,0,IF(X5&gt;0,1))</f>
        <v>0</v>
      </c>
      <c r="Z5" s="19"/>
      <c r="AA5" s="20"/>
      <c r="AB5" s="2" t="str">
        <f>IF(Z5="","",IF(Z5&gt;0,AVERAGE(Z5:AA5)))</f>
        <v/>
      </c>
      <c r="AC5" s="5" t="str">
        <f>IF(AB5="","",IF(AB5&gt;26.5,"A",IF(AB5&gt;22.5,"B",IF(AB5&gt;16.5,"C",IF(AB5&lt;=16.5,"D")))))</f>
        <v/>
      </c>
      <c r="AD5" s="13">
        <f>IF(AC5="",0,IF(AC5="A",4,IF(AC5="B",3,IF(AC5="C",2,IF(AC5="D",1)))))</f>
        <v>0</v>
      </c>
      <c r="AE5" s="16">
        <f>IF(AD5=0,0,IF(AD5&gt;0,1))</f>
        <v>0</v>
      </c>
      <c r="AF5" s="19"/>
      <c r="AG5" s="20"/>
      <c r="AH5" s="2" t="str">
        <f>IF(AF5="","",IF(AF5&gt;0,AVERAGE(AF5:AG5)))</f>
        <v/>
      </c>
      <c r="AI5" s="5" t="str">
        <f>IF(AH5="","",IF(AH5&gt;29,"A",IF(AH5&gt;24,"B",IF(AH5&gt;17,"C",IF(AH5&lt;=17,"D")))))</f>
        <v/>
      </c>
      <c r="AJ5" s="13">
        <f>IF(AI5="",0,IF(AI5="A",4,IF(AI5="B",3,IF(AI5="C",2,IF(AI5="D",1)))))</f>
        <v>0</v>
      </c>
      <c r="AK5" s="16">
        <f>IF(AJ5=0,0,IF(AJ5&gt;0,1))</f>
        <v>0</v>
      </c>
      <c r="AL5" s="19"/>
      <c r="AM5" s="20"/>
      <c r="AN5" s="2" t="str">
        <f>IF(AL5="","",IF(AL5&gt;0,AVERAGE(AL5:AM5)))</f>
        <v/>
      </c>
      <c r="AO5" s="5" t="str">
        <f>IF(AN5="","",IF(AN5&gt;29.5,"A",IF(AN5&gt;24.5,"B",IF(AN5&gt;17,"C",IF(AN5&lt;=17,"D")))))</f>
        <v/>
      </c>
      <c r="AP5" s="13">
        <f>IF(AO5="",0,IF(AO5="A",4,IF(AO5="B",3,IF(AO5="C",2,IF(AO5="D",1)))))</f>
        <v>0</v>
      </c>
      <c r="AQ5" s="16">
        <f>IF(AP5=0,0,IF(AP5&gt;0,1))</f>
        <v>0</v>
      </c>
      <c r="AR5" s="19"/>
      <c r="AS5" s="20"/>
      <c r="AT5" s="2" t="str">
        <f>IF(AR5="","",IF(AR5&gt;0,AVERAGE(AR5:AS5)))</f>
        <v/>
      </c>
      <c r="AU5" s="5" t="str">
        <f>IF(AT5="","",IF(AT5&gt;31,"A",IF(AT5&gt;26,"B",IF(AT5&gt;18.5,"C",IF(AT5&lt;=18.5,"D")))))</f>
        <v/>
      </c>
      <c r="AV5" s="16">
        <f>IF(AU5="",0,IF(AU5="A",4,IF(AU5="B",3,IF(AU5="C",2,IF(AU5="D",1)))))</f>
        <v>0</v>
      </c>
      <c r="AW5" s="13">
        <f>IF(AV5=0,0,IF(AV5&gt;0,1))</f>
        <v>0</v>
      </c>
    </row>
    <row r="6" spans="1:16384" x14ac:dyDescent="0.25">
      <c r="B6" s="1">
        <f t="shared" ref="B6:B41" si="0">(L6+R6+X6+AD6+AJ6+AP6+AV6)</f>
        <v>0</v>
      </c>
      <c r="C6" s="1">
        <f t="shared" ref="C6:C41" si="1">M6+S6+Y6+AE6+AK6+AQ6+AW6</f>
        <v>0</v>
      </c>
      <c r="D6" s="11" t="str">
        <f t="shared" ref="D6:D41" si="2">IF(B6+C6=0,"",IF(B6+C6&gt;0,B6/C6))</f>
        <v/>
      </c>
      <c r="E6" s="10" t="str">
        <f t="shared" ref="E6:E41" si="3">IF(D6="","",IF(D6&gt;=3.5,"A",IF(D6&gt;=2.5,"B",IF(D6&gt;=1.5,"C",IF(D6&lt;1.5,"D")))))</f>
        <v/>
      </c>
      <c r="F6" s="8">
        <v>2</v>
      </c>
      <c r="G6" s="18"/>
      <c r="H6" s="19"/>
      <c r="I6" s="20"/>
      <c r="J6" s="2" t="str">
        <f t="shared" ref="J6:J40" si="4">IF(H6="","",IF(H6&gt;0,AVERAGE(H6:I6)))</f>
        <v/>
      </c>
      <c r="K6" s="5" t="str">
        <f t="shared" ref="K6:K41" si="5">IF(J6="","",IF(J6&gt;21.5,"A",IF(J6&gt;16.5,"B",IF(J6&gt;13,"C",IF(J6&lt;=13,"D")))))</f>
        <v/>
      </c>
      <c r="L6" s="13">
        <f t="shared" ref="L6:L40" si="6">IF(K6="",0,IF(K6="A",4,IF(K6="B",3,IF(K6="C",2,IF(K6="D",1)))))</f>
        <v>0</v>
      </c>
      <c r="M6" s="16">
        <f t="shared" ref="M6:M40" si="7">IF(L6=0,0,IF(L6&gt;0,1))</f>
        <v>0</v>
      </c>
      <c r="N6" s="19"/>
      <c r="O6" s="20"/>
      <c r="P6" s="2" t="str">
        <f t="shared" ref="P6:P40" si="8">IF(N6="","",IF(N6&gt;0,AVERAGE(N6:O6)))</f>
        <v/>
      </c>
      <c r="Q6" s="5" t="str">
        <f t="shared" ref="Q6:Q41" si="9">IF(P6="","",IF(P6&gt;24,"A",IF(P6&gt;19.5,"B",IF(P6&gt;14.5,"C",IF(P6&lt;=14.5,"D")))))</f>
        <v/>
      </c>
      <c r="R6" s="13">
        <f t="shared" ref="R6:R40" si="10">IF(Q6="",0,IF(Q6="A",4,IF(Q6="B",3,IF(Q6="C",2,IF(Q6="D",1)))))</f>
        <v>0</v>
      </c>
      <c r="S6" s="16">
        <f t="shared" ref="S6:S40" si="11">IF(R6=0,0,IF(R6&gt;0,1))</f>
        <v>0</v>
      </c>
      <c r="T6" s="19"/>
      <c r="U6" s="20"/>
      <c r="V6" s="2" t="str">
        <f t="shared" ref="V6:V40" si="12">IF(T6="","",IF(T6&gt;0,AVERAGE(T6:U6)))</f>
        <v/>
      </c>
      <c r="W6" s="5" t="str">
        <f t="shared" ref="W6:W41" si="13">IF(V6="","",IF(V6&gt;25.5,"A",IF(V6&gt;20.5,"B",IF(V6&gt;15.5,"C",IF(V6&lt;=15.5,"D")))))</f>
        <v/>
      </c>
      <c r="X6" s="13">
        <f t="shared" ref="X6:X40" si="14">IF(W6="",0,IF(W6="A",4,IF(W6="B",3,IF(W6="C",2,IF(W6="D",1)))))</f>
        <v>0</v>
      </c>
      <c r="Y6" s="16">
        <f t="shared" ref="Y6:Y40" si="15">IF(X6=0,0,IF(X6&gt;0,1))</f>
        <v>0</v>
      </c>
      <c r="Z6" s="19"/>
      <c r="AA6" s="20"/>
      <c r="AB6" s="2" t="str">
        <f t="shared" ref="AB6:AB40" si="16">IF(Z6="","",IF(Z6&gt;0,AVERAGE(Z6:AA6)))</f>
        <v/>
      </c>
      <c r="AC6" s="5" t="str">
        <f t="shared" ref="AC6:AC41" si="17">IF(AB6="","",IF(AB6&gt;26.5,"A",IF(AB6&gt;22.5,"B",IF(AB6&gt;16.5,"C",IF(AB6&lt;=16.5,"D")))))</f>
        <v/>
      </c>
      <c r="AD6" s="13">
        <f t="shared" ref="AD6:AD40" si="18">IF(AC6="",0,IF(AC6="A",4,IF(AC6="B",3,IF(AC6="C",2,IF(AC6="D",1)))))</f>
        <v>0</v>
      </c>
      <c r="AE6" s="16">
        <f t="shared" ref="AE6:AE40" si="19">IF(AD6=0,0,IF(AD6&gt;0,1))</f>
        <v>0</v>
      </c>
      <c r="AF6" s="19"/>
      <c r="AG6" s="20"/>
      <c r="AH6" s="2" t="str">
        <f t="shared" ref="AH6:AH40" si="20">IF(AF6="","",IF(AF6&gt;0,AVERAGE(AF6:AG6)))</f>
        <v/>
      </c>
      <c r="AI6" s="5" t="str">
        <f t="shared" ref="AI6:AI41" si="21">IF(AH6="","",IF(AH6&gt;29,"A",IF(AH6&gt;24,"B",IF(AH6&gt;17,"C",IF(AH6&lt;=17,"D")))))</f>
        <v/>
      </c>
      <c r="AJ6" s="13">
        <f t="shared" ref="AJ6:AJ40" si="22">IF(AI6="",0,IF(AI6="A",4,IF(AI6="B",3,IF(AI6="C",2,IF(AI6="D",1)))))</f>
        <v>0</v>
      </c>
      <c r="AK6" s="16">
        <f t="shared" ref="AK6:AK41" si="23">IF(AJ6=0,0,IF(AJ6&gt;0,1))</f>
        <v>0</v>
      </c>
      <c r="AL6" s="19"/>
      <c r="AM6" s="20"/>
      <c r="AN6" s="2" t="str">
        <f t="shared" ref="AN6:AN40" si="24">IF(AL6="","",IF(AL6&gt;0,AVERAGE(AL6:AM6)))</f>
        <v/>
      </c>
      <c r="AO6" s="5" t="str">
        <f t="shared" ref="AO6:AO41" si="25">IF(AN6="","",IF(AN6&gt;29.5,"A",IF(AN6&gt;24.5,"B",IF(AN6&gt;17,"C",IF(AN6&lt;=17,"D")))))</f>
        <v/>
      </c>
      <c r="AP6" s="13">
        <f t="shared" ref="AP6:AP40" si="26">IF(AO6="",0,IF(AO6="A",4,IF(AO6="B",3,IF(AO6="C",2,IF(AO6="D",1)))))</f>
        <v>0</v>
      </c>
      <c r="AQ6" s="16">
        <f t="shared" ref="AQ6:AQ40" si="27">IF(AP6=0,0,IF(AP6&gt;0,1))</f>
        <v>0</v>
      </c>
      <c r="AR6" s="19"/>
      <c r="AS6" s="20"/>
      <c r="AT6" s="2" t="str">
        <f t="shared" ref="AT6:AT40" si="28">IF(AR6="","",IF(AR6&gt;0,AVERAGE(AR6:AS6)))</f>
        <v/>
      </c>
      <c r="AU6" s="5" t="str">
        <f t="shared" ref="AU6:AU41" si="29">IF(AT6="","",IF(AT6&gt;31,"A",IF(AT6&gt;26,"B",IF(AT6&gt;18.5,"C",IF(AT6&lt;=18.5,"D")))))</f>
        <v/>
      </c>
      <c r="AV6" s="16">
        <f t="shared" ref="AV6:AV40" si="30">IF(AU6="",0,IF(AU6="A",4,IF(AU6="B",3,IF(AU6="C",2,IF(AU6="D",1)))))</f>
        <v>0</v>
      </c>
      <c r="AW6" s="13">
        <f t="shared" ref="AW6:AW40" si="31">IF(AV6=0,0,IF(AV6&gt;0,1))</f>
        <v>0</v>
      </c>
    </row>
    <row r="7" spans="1:16384" x14ac:dyDescent="0.25">
      <c r="B7" s="1">
        <f t="shared" si="0"/>
        <v>0</v>
      </c>
      <c r="C7" s="1">
        <f t="shared" si="1"/>
        <v>0</v>
      </c>
      <c r="D7" s="11" t="str">
        <f t="shared" si="2"/>
        <v/>
      </c>
      <c r="E7" s="10" t="str">
        <f t="shared" si="3"/>
        <v/>
      </c>
      <c r="F7" s="8">
        <v>3</v>
      </c>
      <c r="G7" s="18"/>
      <c r="H7" s="19"/>
      <c r="I7" s="20"/>
      <c r="J7" s="2" t="str">
        <f t="shared" si="4"/>
        <v/>
      </c>
      <c r="K7" s="5" t="str">
        <f t="shared" si="5"/>
        <v/>
      </c>
      <c r="L7" s="13">
        <f t="shared" si="6"/>
        <v>0</v>
      </c>
      <c r="M7" s="16">
        <f t="shared" si="7"/>
        <v>0</v>
      </c>
      <c r="N7" s="19"/>
      <c r="O7" s="20"/>
      <c r="P7" s="2" t="str">
        <f t="shared" si="8"/>
        <v/>
      </c>
      <c r="Q7" s="5" t="str">
        <f t="shared" si="9"/>
        <v/>
      </c>
      <c r="R7" s="13">
        <f t="shared" si="10"/>
        <v>0</v>
      </c>
      <c r="S7" s="16">
        <f t="shared" si="11"/>
        <v>0</v>
      </c>
      <c r="T7" s="19"/>
      <c r="U7" s="20"/>
      <c r="V7" s="2" t="str">
        <f t="shared" si="12"/>
        <v/>
      </c>
      <c r="W7" s="5" t="str">
        <f t="shared" si="13"/>
        <v/>
      </c>
      <c r="X7" s="13">
        <f t="shared" si="14"/>
        <v>0</v>
      </c>
      <c r="Y7" s="16">
        <f t="shared" si="15"/>
        <v>0</v>
      </c>
      <c r="Z7" s="19"/>
      <c r="AA7" s="20"/>
      <c r="AB7" s="2" t="str">
        <f t="shared" si="16"/>
        <v/>
      </c>
      <c r="AC7" s="5" t="str">
        <f t="shared" si="17"/>
        <v/>
      </c>
      <c r="AD7" s="13">
        <f t="shared" si="18"/>
        <v>0</v>
      </c>
      <c r="AE7" s="16">
        <f t="shared" si="19"/>
        <v>0</v>
      </c>
      <c r="AF7" s="19"/>
      <c r="AG7" s="20"/>
      <c r="AH7" s="2" t="str">
        <f t="shared" si="20"/>
        <v/>
      </c>
      <c r="AI7" s="5" t="str">
        <f t="shared" si="21"/>
        <v/>
      </c>
      <c r="AJ7" s="13">
        <f t="shared" si="22"/>
        <v>0</v>
      </c>
      <c r="AK7" s="16">
        <f t="shared" si="23"/>
        <v>0</v>
      </c>
      <c r="AL7" s="19"/>
      <c r="AM7" s="20"/>
      <c r="AN7" s="2" t="str">
        <f t="shared" si="24"/>
        <v/>
      </c>
      <c r="AO7" s="5" t="str">
        <f t="shared" si="25"/>
        <v/>
      </c>
      <c r="AP7" s="13">
        <f t="shared" si="26"/>
        <v>0</v>
      </c>
      <c r="AQ7" s="16">
        <f t="shared" si="27"/>
        <v>0</v>
      </c>
      <c r="AR7" s="19"/>
      <c r="AS7" s="20"/>
      <c r="AT7" s="2" t="str">
        <f t="shared" si="28"/>
        <v/>
      </c>
      <c r="AU7" s="5" t="str">
        <f t="shared" si="29"/>
        <v/>
      </c>
      <c r="AV7" s="16">
        <f t="shared" si="30"/>
        <v>0</v>
      </c>
      <c r="AW7" s="13">
        <f t="shared" si="31"/>
        <v>0</v>
      </c>
    </row>
    <row r="8" spans="1:16384" x14ac:dyDescent="0.25">
      <c r="B8" s="1">
        <f t="shared" si="0"/>
        <v>0</v>
      </c>
      <c r="C8" s="1">
        <f t="shared" si="1"/>
        <v>0</v>
      </c>
      <c r="D8" s="11" t="str">
        <f t="shared" si="2"/>
        <v/>
      </c>
      <c r="E8" s="10" t="str">
        <f t="shared" si="3"/>
        <v/>
      </c>
      <c r="F8" s="8">
        <v>4</v>
      </c>
      <c r="G8" s="18"/>
      <c r="H8" s="19"/>
      <c r="I8" s="20"/>
      <c r="J8" s="2" t="str">
        <f t="shared" si="4"/>
        <v/>
      </c>
      <c r="K8" s="5" t="str">
        <f t="shared" si="5"/>
        <v/>
      </c>
      <c r="L8" s="13">
        <f t="shared" si="6"/>
        <v>0</v>
      </c>
      <c r="M8" s="16">
        <f t="shared" si="7"/>
        <v>0</v>
      </c>
      <c r="N8" s="19"/>
      <c r="O8" s="20"/>
      <c r="P8" s="2" t="str">
        <f t="shared" si="8"/>
        <v/>
      </c>
      <c r="Q8" s="5" t="str">
        <f t="shared" si="9"/>
        <v/>
      </c>
      <c r="R8" s="13">
        <f t="shared" si="10"/>
        <v>0</v>
      </c>
      <c r="S8" s="16">
        <f t="shared" si="11"/>
        <v>0</v>
      </c>
      <c r="T8" s="19"/>
      <c r="U8" s="20"/>
      <c r="V8" s="2" t="str">
        <f t="shared" si="12"/>
        <v/>
      </c>
      <c r="W8" s="5" t="str">
        <f t="shared" si="13"/>
        <v/>
      </c>
      <c r="X8" s="13">
        <f t="shared" si="14"/>
        <v>0</v>
      </c>
      <c r="Y8" s="16">
        <f t="shared" si="15"/>
        <v>0</v>
      </c>
      <c r="Z8" s="19"/>
      <c r="AA8" s="20"/>
      <c r="AB8" s="2" t="str">
        <f t="shared" si="16"/>
        <v/>
      </c>
      <c r="AC8" s="5" t="str">
        <f t="shared" si="17"/>
        <v/>
      </c>
      <c r="AD8" s="13">
        <f t="shared" si="18"/>
        <v>0</v>
      </c>
      <c r="AE8" s="16">
        <f t="shared" si="19"/>
        <v>0</v>
      </c>
      <c r="AF8" s="19"/>
      <c r="AG8" s="20"/>
      <c r="AH8" s="2" t="str">
        <f t="shared" si="20"/>
        <v/>
      </c>
      <c r="AI8" s="5" t="str">
        <f t="shared" si="21"/>
        <v/>
      </c>
      <c r="AJ8" s="13">
        <f t="shared" si="22"/>
        <v>0</v>
      </c>
      <c r="AK8" s="16">
        <f t="shared" si="23"/>
        <v>0</v>
      </c>
      <c r="AL8" s="19"/>
      <c r="AM8" s="20"/>
      <c r="AN8" s="2" t="str">
        <f t="shared" si="24"/>
        <v/>
      </c>
      <c r="AO8" s="5" t="str">
        <f t="shared" si="25"/>
        <v/>
      </c>
      <c r="AP8" s="13">
        <f t="shared" si="26"/>
        <v>0</v>
      </c>
      <c r="AQ8" s="16">
        <f t="shared" si="27"/>
        <v>0</v>
      </c>
      <c r="AR8" s="19"/>
      <c r="AS8" s="20"/>
      <c r="AT8" s="2" t="str">
        <f t="shared" si="28"/>
        <v/>
      </c>
      <c r="AU8" s="5" t="str">
        <f t="shared" si="29"/>
        <v/>
      </c>
      <c r="AV8" s="16">
        <f t="shared" si="30"/>
        <v>0</v>
      </c>
      <c r="AW8" s="13">
        <f t="shared" si="31"/>
        <v>0</v>
      </c>
    </row>
    <row r="9" spans="1:16384" x14ac:dyDescent="0.25">
      <c r="B9" s="1">
        <f t="shared" si="0"/>
        <v>0</v>
      </c>
      <c r="C9" s="1">
        <f t="shared" si="1"/>
        <v>0</v>
      </c>
      <c r="D9" s="11" t="str">
        <f t="shared" si="2"/>
        <v/>
      </c>
      <c r="E9" s="10" t="str">
        <f t="shared" si="3"/>
        <v/>
      </c>
      <c r="F9" s="8">
        <v>5</v>
      </c>
      <c r="G9" s="18"/>
      <c r="H9" s="19"/>
      <c r="I9" s="20"/>
      <c r="J9" s="2" t="str">
        <f t="shared" si="4"/>
        <v/>
      </c>
      <c r="K9" s="5" t="str">
        <f t="shared" si="5"/>
        <v/>
      </c>
      <c r="L9" s="13">
        <f t="shared" si="6"/>
        <v>0</v>
      </c>
      <c r="M9" s="16">
        <f t="shared" si="7"/>
        <v>0</v>
      </c>
      <c r="N9" s="19"/>
      <c r="O9" s="20"/>
      <c r="P9" s="2" t="str">
        <f t="shared" si="8"/>
        <v/>
      </c>
      <c r="Q9" s="5" t="str">
        <f t="shared" si="9"/>
        <v/>
      </c>
      <c r="R9" s="13">
        <f t="shared" si="10"/>
        <v>0</v>
      </c>
      <c r="S9" s="16">
        <f t="shared" si="11"/>
        <v>0</v>
      </c>
      <c r="T9" s="19"/>
      <c r="U9" s="20"/>
      <c r="V9" s="2" t="str">
        <f t="shared" si="12"/>
        <v/>
      </c>
      <c r="W9" s="5" t="str">
        <f t="shared" si="13"/>
        <v/>
      </c>
      <c r="X9" s="13">
        <f t="shared" si="14"/>
        <v>0</v>
      </c>
      <c r="Y9" s="16">
        <f t="shared" si="15"/>
        <v>0</v>
      </c>
      <c r="Z9" s="19"/>
      <c r="AA9" s="20"/>
      <c r="AB9" s="2" t="str">
        <f t="shared" si="16"/>
        <v/>
      </c>
      <c r="AC9" s="5" t="str">
        <f t="shared" si="17"/>
        <v/>
      </c>
      <c r="AD9" s="13">
        <f t="shared" si="18"/>
        <v>0</v>
      </c>
      <c r="AE9" s="16">
        <f t="shared" si="19"/>
        <v>0</v>
      </c>
      <c r="AF9" s="19"/>
      <c r="AG9" s="20"/>
      <c r="AH9" s="2" t="str">
        <f t="shared" si="20"/>
        <v/>
      </c>
      <c r="AI9" s="5" t="str">
        <f t="shared" si="21"/>
        <v/>
      </c>
      <c r="AJ9" s="13">
        <f t="shared" si="22"/>
        <v>0</v>
      </c>
      <c r="AK9" s="16">
        <f t="shared" si="23"/>
        <v>0</v>
      </c>
      <c r="AL9" s="19"/>
      <c r="AM9" s="20"/>
      <c r="AN9" s="2" t="str">
        <f t="shared" si="24"/>
        <v/>
      </c>
      <c r="AO9" s="5" t="str">
        <f t="shared" si="25"/>
        <v/>
      </c>
      <c r="AP9" s="13">
        <f t="shared" si="26"/>
        <v>0</v>
      </c>
      <c r="AQ9" s="16">
        <f t="shared" si="27"/>
        <v>0</v>
      </c>
      <c r="AR9" s="19"/>
      <c r="AS9" s="20"/>
      <c r="AT9" s="2" t="str">
        <f t="shared" si="28"/>
        <v/>
      </c>
      <c r="AU9" s="5" t="str">
        <f t="shared" si="29"/>
        <v/>
      </c>
      <c r="AV9" s="16">
        <f t="shared" si="30"/>
        <v>0</v>
      </c>
      <c r="AW9" s="13">
        <f t="shared" si="31"/>
        <v>0</v>
      </c>
    </row>
    <row r="10" spans="1:16384" x14ac:dyDescent="0.25">
      <c r="B10" s="1">
        <f t="shared" si="0"/>
        <v>0</v>
      </c>
      <c r="C10" s="1">
        <f t="shared" si="1"/>
        <v>0</v>
      </c>
      <c r="D10" s="11" t="str">
        <f t="shared" si="2"/>
        <v/>
      </c>
      <c r="E10" s="10" t="str">
        <f t="shared" si="3"/>
        <v/>
      </c>
      <c r="F10" s="8">
        <v>6</v>
      </c>
      <c r="G10" s="18"/>
      <c r="H10" s="19"/>
      <c r="I10" s="20"/>
      <c r="J10" s="2" t="str">
        <f t="shared" si="4"/>
        <v/>
      </c>
      <c r="K10" s="5" t="str">
        <f t="shared" si="5"/>
        <v/>
      </c>
      <c r="L10" s="13">
        <f t="shared" si="6"/>
        <v>0</v>
      </c>
      <c r="M10" s="16">
        <f t="shared" si="7"/>
        <v>0</v>
      </c>
      <c r="N10" s="19"/>
      <c r="O10" s="20"/>
      <c r="P10" s="2" t="str">
        <f t="shared" si="8"/>
        <v/>
      </c>
      <c r="Q10" s="5" t="str">
        <f t="shared" si="9"/>
        <v/>
      </c>
      <c r="R10" s="13">
        <f t="shared" si="10"/>
        <v>0</v>
      </c>
      <c r="S10" s="16">
        <f t="shared" si="11"/>
        <v>0</v>
      </c>
      <c r="T10" s="19"/>
      <c r="U10" s="20"/>
      <c r="V10" s="2" t="str">
        <f t="shared" si="12"/>
        <v/>
      </c>
      <c r="W10" s="5" t="str">
        <f t="shared" si="13"/>
        <v/>
      </c>
      <c r="X10" s="13">
        <f t="shared" si="14"/>
        <v>0</v>
      </c>
      <c r="Y10" s="16">
        <f t="shared" si="15"/>
        <v>0</v>
      </c>
      <c r="Z10" s="19"/>
      <c r="AA10" s="20"/>
      <c r="AB10" s="2" t="str">
        <f t="shared" si="16"/>
        <v/>
      </c>
      <c r="AC10" s="5" t="str">
        <f t="shared" si="17"/>
        <v/>
      </c>
      <c r="AD10" s="13">
        <f t="shared" si="18"/>
        <v>0</v>
      </c>
      <c r="AE10" s="16">
        <f t="shared" si="19"/>
        <v>0</v>
      </c>
      <c r="AF10" s="19"/>
      <c r="AG10" s="20"/>
      <c r="AH10" s="2" t="str">
        <f t="shared" si="20"/>
        <v/>
      </c>
      <c r="AI10" s="5" t="str">
        <f t="shared" si="21"/>
        <v/>
      </c>
      <c r="AJ10" s="13">
        <f t="shared" si="22"/>
        <v>0</v>
      </c>
      <c r="AK10" s="16">
        <f t="shared" si="23"/>
        <v>0</v>
      </c>
      <c r="AL10" s="19"/>
      <c r="AM10" s="20"/>
      <c r="AN10" s="2" t="str">
        <f t="shared" si="24"/>
        <v/>
      </c>
      <c r="AO10" s="5" t="str">
        <f t="shared" si="25"/>
        <v/>
      </c>
      <c r="AP10" s="13">
        <f t="shared" si="26"/>
        <v>0</v>
      </c>
      <c r="AQ10" s="16">
        <f t="shared" si="27"/>
        <v>0</v>
      </c>
      <c r="AR10" s="19"/>
      <c r="AS10" s="20"/>
      <c r="AT10" s="2" t="str">
        <f t="shared" si="28"/>
        <v/>
      </c>
      <c r="AU10" s="5" t="str">
        <f t="shared" si="29"/>
        <v/>
      </c>
      <c r="AV10" s="16">
        <f t="shared" si="30"/>
        <v>0</v>
      </c>
      <c r="AW10" s="13">
        <f t="shared" si="31"/>
        <v>0</v>
      </c>
    </row>
    <row r="11" spans="1:16384" x14ac:dyDescent="0.25">
      <c r="B11" s="1">
        <f t="shared" si="0"/>
        <v>0</v>
      </c>
      <c r="C11" s="1">
        <f t="shared" si="1"/>
        <v>0</v>
      </c>
      <c r="D11" s="11" t="str">
        <f t="shared" si="2"/>
        <v/>
      </c>
      <c r="E11" s="10" t="str">
        <f t="shared" si="3"/>
        <v/>
      </c>
      <c r="F11" s="8">
        <v>7</v>
      </c>
      <c r="G11" s="18"/>
      <c r="H11" s="19"/>
      <c r="I11" s="20"/>
      <c r="J11" s="2" t="str">
        <f t="shared" si="4"/>
        <v/>
      </c>
      <c r="K11" s="5" t="str">
        <f t="shared" si="5"/>
        <v/>
      </c>
      <c r="L11" s="13">
        <f t="shared" si="6"/>
        <v>0</v>
      </c>
      <c r="M11" s="16">
        <f t="shared" si="7"/>
        <v>0</v>
      </c>
      <c r="N11" s="19"/>
      <c r="O11" s="20"/>
      <c r="P11" s="2" t="str">
        <f t="shared" si="8"/>
        <v/>
      </c>
      <c r="Q11" s="5" t="str">
        <f t="shared" si="9"/>
        <v/>
      </c>
      <c r="R11" s="13">
        <f t="shared" si="10"/>
        <v>0</v>
      </c>
      <c r="S11" s="16">
        <f t="shared" si="11"/>
        <v>0</v>
      </c>
      <c r="T11" s="19"/>
      <c r="U11" s="20"/>
      <c r="V11" s="2" t="str">
        <f t="shared" si="12"/>
        <v/>
      </c>
      <c r="W11" s="5" t="str">
        <f t="shared" si="13"/>
        <v/>
      </c>
      <c r="X11" s="13">
        <f t="shared" si="14"/>
        <v>0</v>
      </c>
      <c r="Y11" s="16">
        <f t="shared" si="15"/>
        <v>0</v>
      </c>
      <c r="Z11" s="19"/>
      <c r="AA11" s="20"/>
      <c r="AB11" s="2" t="str">
        <f t="shared" si="16"/>
        <v/>
      </c>
      <c r="AC11" s="5" t="str">
        <f t="shared" si="17"/>
        <v/>
      </c>
      <c r="AD11" s="13">
        <f t="shared" si="18"/>
        <v>0</v>
      </c>
      <c r="AE11" s="16">
        <f t="shared" si="19"/>
        <v>0</v>
      </c>
      <c r="AF11" s="19"/>
      <c r="AG11" s="20"/>
      <c r="AH11" s="2" t="str">
        <f t="shared" si="20"/>
        <v/>
      </c>
      <c r="AI11" s="5" t="str">
        <f t="shared" si="21"/>
        <v/>
      </c>
      <c r="AJ11" s="13">
        <f t="shared" si="22"/>
        <v>0</v>
      </c>
      <c r="AK11" s="16">
        <f t="shared" si="23"/>
        <v>0</v>
      </c>
      <c r="AL11" s="19"/>
      <c r="AM11" s="20"/>
      <c r="AN11" s="2" t="str">
        <f t="shared" si="24"/>
        <v/>
      </c>
      <c r="AO11" s="5" t="str">
        <f t="shared" si="25"/>
        <v/>
      </c>
      <c r="AP11" s="13">
        <f t="shared" si="26"/>
        <v>0</v>
      </c>
      <c r="AQ11" s="16">
        <f t="shared" si="27"/>
        <v>0</v>
      </c>
      <c r="AR11" s="19"/>
      <c r="AS11" s="20"/>
      <c r="AT11" s="2" t="str">
        <f t="shared" si="28"/>
        <v/>
      </c>
      <c r="AU11" s="5" t="str">
        <f t="shared" si="29"/>
        <v/>
      </c>
      <c r="AV11" s="16">
        <f t="shared" si="30"/>
        <v>0</v>
      </c>
      <c r="AW11" s="13">
        <f t="shared" si="31"/>
        <v>0</v>
      </c>
    </row>
    <row r="12" spans="1:16384" x14ac:dyDescent="0.25">
      <c r="B12" s="1">
        <f t="shared" si="0"/>
        <v>0</v>
      </c>
      <c r="C12" s="1">
        <f t="shared" si="1"/>
        <v>0</v>
      </c>
      <c r="D12" s="11" t="str">
        <f t="shared" si="2"/>
        <v/>
      </c>
      <c r="E12" s="10" t="str">
        <f t="shared" si="3"/>
        <v/>
      </c>
      <c r="F12" s="8">
        <v>8</v>
      </c>
      <c r="G12" s="18"/>
      <c r="H12" s="19"/>
      <c r="I12" s="20"/>
      <c r="J12" s="2" t="str">
        <f t="shared" si="4"/>
        <v/>
      </c>
      <c r="K12" s="5" t="str">
        <f t="shared" si="5"/>
        <v/>
      </c>
      <c r="L12" s="13">
        <f t="shared" si="6"/>
        <v>0</v>
      </c>
      <c r="M12" s="16">
        <f t="shared" si="7"/>
        <v>0</v>
      </c>
      <c r="N12" s="19"/>
      <c r="O12" s="20"/>
      <c r="P12" s="2" t="str">
        <f t="shared" si="8"/>
        <v/>
      </c>
      <c r="Q12" s="5" t="str">
        <f t="shared" si="9"/>
        <v/>
      </c>
      <c r="R12" s="13">
        <f t="shared" si="10"/>
        <v>0</v>
      </c>
      <c r="S12" s="16">
        <f t="shared" si="11"/>
        <v>0</v>
      </c>
      <c r="T12" s="19"/>
      <c r="U12" s="20"/>
      <c r="V12" s="2" t="str">
        <f t="shared" si="12"/>
        <v/>
      </c>
      <c r="W12" s="5" t="str">
        <f t="shared" si="13"/>
        <v/>
      </c>
      <c r="X12" s="13">
        <f t="shared" si="14"/>
        <v>0</v>
      </c>
      <c r="Y12" s="16">
        <f t="shared" si="15"/>
        <v>0</v>
      </c>
      <c r="Z12" s="19"/>
      <c r="AA12" s="20"/>
      <c r="AB12" s="2" t="str">
        <f t="shared" si="16"/>
        <v/>
      </c>
      <c r="AC12" s="5" t="str">
        <f t="shared" si="17"/>
        <v/>
      </c>
      <c r="AD12" s="13">
        <f t="shared" si="18"/>
        <v>0</v>
      </c>
      <c r="AE12" s="16">
        <f t="shared" si="19"/>
        <v>0</v>
      </c>
      <c r="AF12" s="19"/>
      <c r="AG12" s="20"/>
      <c r="AH12" s="2" t="str">
        <f t="shared" si="20"/>
        <v/>
      </c>
      <c r="AI12" s="5" t="str">
        <f t="shared" si="21"/>
        <v/>
      </c>
      <c r="AJ12" s="13">
        <f t="shared" si="22"/>
        <v>0</v>
      </c>
      <c r="AK12" s="16">
        <f t="shared" si="23"/>
        <v>0</v>
      </c>
      <c r="AL12" s="19"/>
      <c r="AM12" s="20"/>
      <c r="AN12" s="2" t="str">
        <f t="shared" si="24"/>
        <v/>
      </c>
      <c r="AO12" s="5" t="str">
        <f t="shared" si="25"/>
        <v/>
      </c>
      <c r="AP12" s="13">
        <f t="shared" si="26"/>
        <v>0</v>
      </c>
      <c r="AQ12" s="16">
        <f t="shared" si="27"/>
        <v>0</v>
      </c>
      <c r="AR12" s="19"/>
      <c r="AS12" s="20"/>
      <c r="AT12" s="2" t="str">
        <f t="shared" si="28"/>
        <v/>
      </c>
      <c r="AU12" s="5" t="str">
        <f t="shared" si="29"/>
        <v/>
      </c>
      <c r="AV12" s="16">
        <f t="shared" si="30"/>
        <v>0</v>
      </c>
      <c r="AW12" s="13">
        <f t="shared" si="31"/>
        <v>0</v>
      </c>
    </row>
    <row r="13" spans="1:16384" x14ac:dyDescent="0.25">
      <c r="B13" s="1">
        <f t="shared" si="0"/>
        <v>0</v>
      </c>
      <c r="C13" s="1">
        <f t="shared" si="1"/>
        <v>0</v>
      </c>
      <c r="D13" s="11" t="str">
        <f t="shared" si="2"/>
        <v/>
      </c>
      <c r="E13" s="10" t="str">
        <f t="shared" si="3"/>
        <v/>
      </c>
      <c r="F13" s="8">
        <v>9</v>
      </c>
      <c r="G13" s="18"/>
      <c r="H13" s="19"/>
      <c r="I13" s="20"/>
      <c r="J13" s="2" t="str">
        <f t="shared" si="4"/>
        <v/>
      </c>
      <c r="K13" s="5" t="str">
        <f t="shared" si="5"/>
        <v/>
      </c>
      <c r="L13" s="13">
        <f t="shared" si="6"/>
        <v>0</v>
      </c>
      <c r="M13" s="16">
        <f t="shared" si="7"/>
        <v>0</v>
      </c>
      <c r="N13" s="19"/>
      <c r="O13" s="20"/>
      <c r="P13" s="2" t="str">
        <f t="shared" si="8"/>
        <v/>
      </c>
      <c r="Q13" s="5" t="str">
        <f t="shared" si="9"/>
        <v/>
      </c>
      <c r="R13" s="13">
        <f t="shared" si="10"/>
        <v>0</v>
      </c>
      <c r="S13" s="16">
        <f t="shared" si="11"/>
        <v>0</v>
      </c>
      <c r="T13" s="19"/>
      <c r="U13" s="20"/>
      <c r="V13" s="2" t="str">
        <f t="shared" si="12"/>
        <v/>
      </c>
      <c r="W13" s="5" t="str">
        <f t="shared" si="13"/>
        <v/>
      </c>
      <c r="X13" s="13">
        <f t="shared" si="14"/>
        <v>0</v>
      </c>
      <c r="Y13" s="16">
        <f t="shared" si="15"/>
        <v>0</v>
      </c>
      <c r="Z13" s="19"/>
      <c r="AA13" s="20"/>
      <c r="AB13" s="2" t="str">
        <f t="shared" si="16"/>
        <v/>
      </c>
      <c r="AC13" s="5" t="str">
        <f t="shared" si="17"/>
        <v/>
      </c>
      <c r="AD13" s="13">
        <f t="shared" si="18"/>
        <v>0</v>
      </c>
      <c r="AE13" s="16">
        <f t="shared" si="19"/>
        <v>0</v>
      </c>
      <c r="AF13" s="19"/>
      <c r="AG13" s="20"/>
      <c r="AH13" s="2" t="str">
        <f t="shared" si="20"/>
        <v/>
      </c>
      <c r="AI13" s="5" t="str">
        <f t="shared" si="21"/>
        <v/>
      </c>
      <c r="AJ13" s="13">
        <f t="shared" si="22"/>
        <v>0</v>
      </c>
      <c r="AK13" s="16">
        <f t="shared" si="23"/>
        <v>0</v>
      </c>
      <c r="AL13" s="19"/>
      <c r="AM13" s="20"/>
      <c r="AN13" s="2" t="str">
        <f t="shared" si="24"/>
        <v/>
      </c>
      <c r="AO13" s="5" t="str">
        <f t="shared" si="25"/>
        <v/>
      </c>
      <c r="AP13" s="13">
        <f t="shared" si="26"/>
        <v>0</v>
      </c>
      <c r="AQ13" s="16">
        <f t="shared" si="27"/>
        <v>0</v>
      </c>
      <c r="AR13" s="19"/>
      <c r="AS13" s="20"/>
      <c r="AT13" s="2" t="str">
        <f t="shared" si="28"/>
        <v/>
      </c>
      <c r="AU13" s="5" t="str">
        <f t="shared" si="29"/>
        <v/>
      </c>
      <c r="AV13" s="16">
        <f t="shared" si="30"/>
        <v>0</v>
      </c>
      <c r="AW13" s="13">
        <f t="shared" si="31"/>
        <v>0</v>
      </c>
    </row>
    <row r="14" spans="1:16384" x14ac:dyDescent="0.25">
      <c r="B14" s="1">
        <f t="shared" si="0"/>
        <v>0</v>
      </c>
      <c r="C14" s="1">
        <f t="shared" si="1"/>
        <v>0</v>
      </c>
      <c r="D14" s="11" t="str">
        <f t="shared" si="2"/>
        <v/>
      </c>
      <c r="E14" s="10" t="str">
        <f t="shared" si="3"/>
        <v/>
      </c>
      <c r="F14" s="8">
        <v>10</v>
      </c>
      <c r="G14" s="18"/>
      <c r="H14" s="19"/>
      <c r="I14" s="20"/>
      <c r="J14" s="2" t="str">
        <f t="shared" si="4"/>
        <v/>
      </c>
      <c r="K14" s="5" t="str">
        <f t="shared" si="5"/>
        <v/>
      </c>
      <c r="L14" s="13">
        <f t="shared" si="6"/>
        <v>0</v>
      </c>
      <c r="M14" s="16">
        <f t="shared" si="7"/>
        <v>0</v>
      </c>
      <c r="N14" s="19"/>
      <c r="O14" s="20"/>
      <c r="P14" s="2" t="str">
        <f t="shared" si="8"/>
        <v/>
      </c>
      <c r="Q14" s="5" t="str">
        <f t="shared" si="9"/>
        <v/>
      </c>
      <c r="R14" s="13">
        <f t="shared" si="10"/>
        <v>0</v>
      </c>
      <c r="S14" s="16">
        <f t="shared" si="11"/>
        <v>0</v>
      </c>
      <c r="T14" s="19"/>
      <c r="U14" s="20"/>
      <c r="V14" s="2" t="str">
        <f t="shared" si="12"/>
        <v/>
      </c>
      <c r="W14" s="5" t="str">
        <f t="shared" si="13"/>
        <v/>
      </c>
      <c r="X14" s="13">
        <f t="shared" si="14"/>
        <v>0</v>
      </c>
      <c r="Y14" s="16">
        <f t="shared" si="15"/>
        <v>0</v>
      </c>
      <c r="Z14" s="19"/>
      <c r="AA14" s="20"/>
      <c r="AB14" s="2" t="str">
        <f t="shared" si="16"/>
        <v/>
      </c>
      <c r="AC14" s="5" t="str">
        <f t="shared" si="17"/>
        <v/>
      </c>
      <c r="AD14" s="13">
        <f t="shared" si="18"/>
        <v>0</v>
      </c>
      <c r="AE14" s="16">
        <f t="shared" si="19"/>
        <v>0</v>
      </c>
      <c r="AF14" s="19"/>
      <c r="AG14" s="20"/>
      <c r="AH14" s="2" t="str">
        <f t="shared" si="20"/>
        <v/>
      </c>
      <c r="AI14" s="5" t="str">
        <f t="shared" si="21"/>
        <v/>
      </c>
      <c r="AJ14" s="13">
        <f t="shared" si="22"/>
        <v>0</v>
      </c>
      <c r="AK14" s="16">
        <f t="shared" si="23"/>
        <v>0</v>
      </c>
      <c r="AL14" s="19"/>
      <c r="AM14" s="20"/>
      <c r="AN14" s="2" t="str">
        <f t="shared" si="24"/>
        <v/>
      </c>
      <c r="AO14" s="5" t="str">
        <f t="shared" si="25"/>
        <v/>
      </c>
      <c r="AP14" s="13">
        <f t="shared" si="26"/>
        <v>0</v>
      </c>
      <c r="AQ14" s="16">
        <f t="shared" si="27"/>
        <v>0</v>
      </c>
      <c r="AR14" s="19"/>
      <c r="AS14" s="20"/>
      <c r="AT14" s="2" t="str">
        <f t="shared" si="28"/>
        <v/>
      </c>
      <c r="AU14" s="5" t="str">
        <f t="shared" si="29"/>
        <v/>
      </c>
      <c r="AV14" s="16">
        <f t="shared" si="30"/>
        <v>0</v>
      </c>
      <c r="AW14" s="13">
        <f t="shared" si="31"/>
        <v>0</v>
      </c>
    </row>
    <row r="15" spans="1:16384" x14ac:dyDescent="0.25">
      <c r="B15" s="1">
        <f t="shared" si="0"/>
        <v>0</v>
      </c>
      <c r="C15" s="1">
        <f t="shared" si="1"/>
        <v>0</v>
      </c>
      <c r="D15" s="11" t="str">
        <f t="shared" si="2"/>
        <v/>
      </c>
      <c r="E15" s="10" t="str">
        <f t="shared" si="3"/>
        <v/>
      </c>
      <c r="F15" s="8">
        <v>11</v>
      </c>
      <c r="G15" s="18"/>
      <c r="H15" s="19"/>
      <c r="I15" s="20"/>
      <c r="J15" s="2" t="str">
        <f t="shared" si="4"/>
        <v/>
      </c>
      <c r="K15" s="5" t="str">
        <f t="shared" si="5"/>
        <v/>
      </c>
      <c r="L15" s="13">
        <f t="shared" si="6"/>
        <v>0</v>
      </c>
      <c r="M15" s="16">
        <f t="shared" si="7"/>
        <v>0</v>
      </c>
      <c r="N15" s="19"/>
      <c r="O15" s="20"/>
      <c r="P15" s="2" t="str">
        <f t="shared" si="8"/>
        <v/>
      </c>
      <c r="Q15" s="5" t="str">
        <f t="shared" si="9"/>
        <v/>
      </c>
      <c r="R15" s="13">
        <f t="shared" si="10"/>
        <v>0</v>
      </c>
      <c r="S15" s="16">
        <f t="shared" si="11"/>
        <v>0</v>
      </c>
      <c r="T15" s="19"/>
      <c r="U15" s="20"/>
      <c r="V15" s="2" t="str">
        <f t="shared" si="12"/>
        <v/>
      </c>
      <c r="W15" s="5" t="str">
        <f t="shared" si="13"/>
        <v/>
      </c>
      <c r="X15" s="13">
        <f t="shared" si="14"/>
        <v>0</v>
      </c>
      <c r="Y15" s="16">
        <f t="shared" si="15"/>
        <v>0</v>
      </c>
      <c r="Z15" s="19"/>
      <c r="AA15" s="20"/>
      <c r="AB15" s="2" t="str">
        <f t="shared" si="16"/>
        <v/>
      </c>
      <c r="AC15" s="5" t="str">
        <f t="shared" si="17"/>
        <v/>
      </c>
      <c r="AD15" s="13">
        <f t="shared" si="18"/>
        <v>0</v>
      </c>
      <c r="AE15" s="16">
        <f t="shared" si="19"/>
        <v>0</v>
      </c>
      <c r="AF15" s="19"/>
      <c r="AG15" s="20"/>
      <c r="AH15" s="2" t="str">
        <f t="shared" si="20"/>
        <v/>
      </c>
      <c r="AI15" s="5" t="str">
        <f t="shared" si="21"/>
        <v/>
      </c>
      <c r="AJ15" s="13">
        <f t="shared" si="22"/>
        <v>0</v>
      </c>
      <c r="AK15" s="16">
        <f t="shared" si="23"/>
        <v>0</v>
      </c>
      <c r="AL15" s="19"/>
      <c r="AM15" s="20"/>
      <c r="AN15" s="2" t="str">
        <f t="shared" si="24"/>
        <v/>
      </c>
      <c r="AO15" s="5" t="str">
        <f t="shared" si="25"/>
        <v/>
      </c>
      <c r="AP15" s="13">
        <f t="shared" si="26"/>
        <v>0</v>
      </c>
      <c r="AQ15" s="16">
        <f t="shared" si="27"/>
        <v>0</v>
      </c>
      <c r="AR15" s="19"/>
      <c r="AS15" s="20"/>
      <c r="AT15" s="2" t="str">
        <f t="shared" si="28"/>
        <v/>
      </c>
      <c r="AU15" s="5" t="str">
        <f t="shared" si="29"/>
        <v/>
      </c>
      <c r="AV15" s="16">
        <f t="shared" si="30"/>
        <v>0</v>
      </c>
      <c r="AW15" s="13">
        <f t="shared" si="31"/>
        <v>0</v>
      </c>
    </row>
    <row r="16" spans="1:16384" x14ac:dyDescent="0.25">
      <c r="B16" s="1">
        <f t="shared" si="0"/>
        <v>0</v>
      </c>
      <c r="C16" s="1">
        <f t="shared" si="1"/>
        <v>0</v>
      </c>
      <c r="D16" s="11" t="str">
        <f t="shared" si="2"/>
        <v/>
      </c>
      <c r="E16" s="10" t="str">
        <f t="shared" si="3"/>
        <v/>
      </c>
      <c r="F16" s="8">
        <v>12</v>
      </c>
      <c r="G16" s="18"/>
      <c r="H16" s="19"/>
      <c r="I16" s="20"/>
      <c r="J16" s="2" t="str">
        <f t="shared" si="4"/>
        <v/>
      </c>
      <c r="K16" s="5" t="str">
        <f t="shared" si="5"/>
        <v/>
      </c>
      <c r="L16" s="13">
        <f t="shared" si="6"/>
        <v>0</v>
      </c>
      <c r="M16" s="16">
        <f t="shared" si="7"/>
        <v>0</v>
      </c>
      <c r="N16" s="19"/>
      <c r="O16" s="20"/>
      <c r="P16" s="2" t="str">
        <f t="shared" si="8"/>
        <v/>
      </c>
      <c r="Q16" s="5" t="str">
        <f t="shared" si="9"/>
        <v/>
      </c>
      <c r="R16" s="13">
        <f t="shared" si="10"/>
        <v>0</v>
      </c>
      <c r="S16" s="16">
        <f t="shared" si="11"/>
        <v>0</v>
      </c>
      <c r="T16" s="19"/>
      <c r="U16" s="20"/>
      <c r="V16" s="2" t="str">
        <f t="shared" si="12"/>
        <v/>
      </c>
      <c r="W16" s="5" t="str">
        <f t="shared" si="13"/>
        <v/>
      </c>
      <c r="X16" s="13">
        <f t="shared" si="14"/>
        <v>0</v>
      </c>
      <c r="Y16" s="16">
        <f t="shared" si="15"/>
        <v>0</v>
      </c>
      <c r="Z16" s="19"/>
      <c r="AA16" s="20"/>
      <c r="AB16" s="2" t="str">
        <f t="shared" si="16"/>
        <v/>
      </c>
      <c r="AC16" s="5" t="str">
        <f t="shared" si="17"/>
        <v/>
      </c>
      <c r="AD16" s="13">
        <f t="shared" si="18"/>
        <v>0</v>
      </c>
      <c r="AE16" s="16">
        <f t="shared" si="19"/>
        <v>0</v>
      </c>
      <c r="AF16" s="19"/>
      <c r="AG16" s="20"/>
      <c r="AH16" s="2" t="str">
        <f t="shared" si="20"/>
        <v/>
      </c>
      <c r="AI16" s="5" t="str">
        <f t="shared" si="21"/>
        <v/>
      </c>
      <c r="AJ16" s="13">
        <f t="shared" si="22"/>
        <v>0</v>
      </c>
      <c r="AK16" s="16">
        <f t="shared" si="23"/>
        <v>0</v>
      </c>
      <c r="AL16" s="19"/>
      <c r="AM16" s="20"/>
      <c r="AN16" s="2" t="str">
        <f t="shared" si="24"/>
        <v/>
      </c>
      <c r="AO16" s="5" t="str">
        <f t="shared" si="25"/>
        <v/>
      </c>
      <c r="AP16" s="13">
        <f t="shared" si="26"/>
        <v>0</v>
      </c>
      <c r="AQ16" s="16">
        <f t="shared" si="27"/>
        <v>0</v>
      </c>
      <c r="AR16" s="19"/>
      <c r="AS16" s="20"/>
      <c r="AT16" s="2" t="str">
        <f t="shared" si="28"/>
        <v/>
      </c>
      <c r="AU16" s="5" t="str">
        <f t="shared" si="29"/>
        <v/>
      </c>
      <c r="AV16" s="16">
        <f t="shared" si="30"/>
        <v>0</v>
      </c>
      <c r="AW16" s="13">
        <f t="shared" si="31"/>
        <v>0</v>
      </c>
    </row>
    <row r="17" spans="2:49" x14ac:dyDescent="0.25">
      <c r="B17" s="1">
        <f t="shared" si="0"/>
        <v>0</v>
      </c>
      <c r="C17" s="1">
        <f t="shared" si="1"/>
        <v>0</v>
      </c>
      <c r="D17" s="11" t="str">
        <f t="shared" si="2"/>
        <v/>
      </c>
      <c r="E17" s="10" t="str">
        <f t="shared" si="3"/>
        <v/>
      </c>
      <c r="F17" s="8">
        <v>13</v>
      </c>
      <c r="G17" s="18"/>
      <c r="H17" s="19"/>
      <c r="I17" s="20"/>
      <c r="J17" s="2" t="str">
        <f t="shared" si="4"/>
        <v/>
      </c>
      <c r="K17" s="5" t="str">
        <f t="shared" si="5"/>
        <v/>
      </c>
      <c r="L17" s="13">
        <f t="shared" si="6"/>
        <v>0</v>
      </c>
      <c r="M17" s="16">
        <f t="shared" si="7"/>
        <v>0</v>
      </c>
      <c r="N17" s="19"/>
      <c r="O17" s="20"/>
      <c r="P17" s="2" t="str">
        <f t="shared" si="8"/>
        <v/>
      </c>
      <c r="Q17" s="5" t="str">
        <f t="shared" si="9"/>
        <v/>
      </c>
      <c r="R17" s="13">
        <f t="shared" si="10"/>
        <v>0</v>
      </c>
      <c r="S17" s="16">
        <f t="shared" si="11"/>
        <v>0</v>
      </c>
      <c r="T17" s="19"/>
      <c r="U17" s="20"/>
      <c r="V17" s="2" t="str">
        <f t="shared" si="12"/>
        <v/>
      </c>
      <c r="W17" s="5" t="str">
        <f t="shared" si="13"/>
        <v/>
      </c>
      <c r="X17" s="13">
        <f t="shared" si="14"/>
        <v>0</v>
      </c>
      <c r="Y17" s="16">
        <f t="shared" si="15"/>
        <v>0</v>
      </c>
      <c r="Z17" s="19"/>
      <c r="AA17" s="20"/>
      <c r="AB17" s="2" t="str">
        <f t="shared" si="16"/>
        <v/>
      </c>
      <c r="AC17" s="5" t="str">
        <f t="shared" si="17"/>
        <v/>
      </c>
      <c r="AD17" s="13">
        <f t="shared" si="18"/>
        <v>0</v>
      </c>
      <c r="AE17" s="16">
        <f t="shared" si="19"/>
        <v>0</v>
      </c>
      <c r="AF17" s="19"/>
      <c r="AG17" s="20"/>
      <c r="AH17" s="2" t="str">
        <f t="shared" si="20"/>
        <v/>
      </c>
      <c r="AI17" s="5" t="str">
        <f t="shared" si="21"/>
        <v/>
      </c>
      <c r="AJ17" s="13">
        <f t="shared" si="22"/>
        <v>0</v>
      </c>
      <c r="AK17" s="16">
        <f t="shared" si="23"/>
        <v>0</v>
      </c>
      <c r="AL17" s="19"/>
      <c r="AM17" s="20"/>
      <c r="AN17" s="2" t="str">
        <f t="shared" si="24"/>
        <v/>
      </c>
      <c r="AO17" s="5" t="str">
        <f t="shared" si="25"/>
        <v/>
      </c>
      <c r="AP17" s="13">
        <f t="shared" si="26"/>
        <v>0</v>
      </c>
      <c r="AQ17" s="16">
        <f t="shared" si="27"/>
        <v>0</v>
      </c>
      <c r="AR17" s="19"/>
      <c r="AS17" s="20"/>
      <c r="AT17" s="2" t="str">
        <f t="shared" si="28"/>
        <v/>
      </c>
      <c r="AU17" s="5" t="str">
        <f t="shared" si="29"/>
        <v/>
      </c>
      <c r="AV17" s="16">
        <f t="shared" si="30"/>
        <v>0</v>
      </c>
      <c r="AW17" s="13">
        <f t="shared" si="31"/>
        <v>0</v>
      </c>
    </row>
    <row r="18" spans="2:49" x14ac:dyDescent="0.25">
      <c r="B18" s="1">
        <f t="shared" si="0"/>
        <v>0</v>
      </c>
      <c r="C18" s="1">
        <f t="shared" si="1"/>
        <v>0</v>
      </c>
      <c r="D18" s="11" t="str">
        <f t="shared" si="2"/>
        <v/>
      </c>
      <c r="E18" s="10" t="str">
        <f t="shared" si="3"/>
        <v/>
      </c>
      <c r="F18" s="8">
        <v>14</v>
      </c>
      <c r="G18" s="18"/>
      <c r="H18" s="19"/>
      <c r="I18" s="20"/>
      <c r="J18" s="2" t="str">
        <f t="shared" si="4"/>
        <v/>
      </c>
      <c r="K18" s="5" t="str">
        <f t="shared" si="5"/>
        <v/>
      </c>
      <c r="L18" s="13">
        <f t="shared" si="6"/>
        <v>0</v>
      </c>
      <c r="M18" s="16">
        <f t="shared" si="7"/>
        <v>0</v>
      </c>
      <c r="N18" s="19"/>
      <c r="O18" s="20"/>
      <c r="P18" s="2" t="str">
        <f t="shared" si="8"/>
        <v/>
      </c>
      <c r="Q18" s="5" t="str">
        <f t="shared" si="9"/>
        <v/>
      </c>
      <c r="R18" s="13">
        <f t="shared" si="10"/>
        <v>0</v>
      </c>
      <c r="S18" s="16">
        <f t="shared" si="11"/>
        <v>0</v>
      </c>
      <c r="T18" s="19"/>
      <c r="U18" s="20"/>
      <c r="V18" s="2" t="str">
        <f t="shared" si="12"/>
        <v/>
      </c>
      <c r="W18" s="5" t="str">
        <f t="shared" si="13"/>
        <v/>
      </c>
      <c r="X18" s="13">
        <f t="shared" si="14"/>
        <v>0</v>
      </c>
      <c r="Y18" s="16">
        <f t="shared" si="15"/>
        <v>0</v>
      </c>
      <c r="Z18" s="19"/>
      <c r="AA18" s="20"/>
      <c r="AB18" s="2" t="str">
        <f t="shared" si="16"/>
        <v/>
      </c>
      <c r="AC18" s="5" t="str">
        <f t="shared" si="17"/>
        <v/>
      </c>
      <c r="AD18" s="13">
        <f t="shared" si="18"/>
        <v>0</v>
      </c>
      <c r="AE18" s="16">
        <f t="shared" si="19"/>
        <v>0</v>
      </c>
      <c r="AF18" s="19"/>
      <c r="AG18" s="20"/>
      <c r="AH18" s="2" t="str">
        <f t="shared" si="20"/>
        <v/>
      </c>
      <c r="AI18" s="5" t="str">
        <f t="shared" si="21"/>
        <v/>
      </c>
      <c r="AJ18" s="13">
        <f t="shared" si="22"/>
        <v>0</v>
      </c>
      <c r="AK18" s="16">
        <f t="shared" si="23"/>
        <v>0</v>
      </c>
      <c r="AL18" s="19"/>
      <c r="AM18" s="20"/>
      <c r="AN18" s="2" t="str">
        <f t="shared" si="24"/>
        <v/>
      </c>
      <c r="AO18" s="5" t="str">
        <f t="shared" si="25"/>
        <v/>
      </c>
      <c r="AP18" s="13">
        <f t="shared" si="26"/>
        <v>0</v>
      </c>
      <c r="AQ18" s="16">
        <f t="shared" si="27"/>
        <v>0</v>
      </c>
      <c r="AR18" s="19"/>
      <c r="AS18" s="20"/>
      <c r="AT18" s="2" t="str">
        <f t="shared" si="28"/>
        <v/>
      </c>
      <c r="AU18" s="5" t="str">
        <f t="shared" si="29"/>
        <v/>
      </c>
      <c r="AV18" s="16">
        <f t="shared" si="30"/>
        <v>0</v>
      </c>
      <c r="AW18" s="13">
        <f t="shared" si="31"/>
        <v>0</v>
      </c>
    </row>
    <row r="19" spans="2:49" x14ac:dyDescent="0.25">
      <c r="B19" s="1">
        <f t="shared" si="0"/>
        <v>0</v>
      </c>
      <c r="C19" s="1">
        <f t="shared" si="1"/>
        <v>0</v>
      </c>
      <c r="D19" s="11" t="str">
        <f t="shared" si="2"/>
        <v/>
      </c>
      <c r="E19" s="10" t="str">
        <f t="shared" si="3"/>
        <v/>
      </c>
      <c r="F19" s="8">
        <v>15</v>
      </c>
      <c r="G19" s="18"/>
      <c r="H19" s="19"/>
      <c r="I19" s="20"/>
      <c r="J19" s="2" t="str">
        <f t="shared" si="4"/>
        <v/>
      </c>
      <c r="K19" s="5" t="str">
        <f t="shared" si="5"/>
        <v/>
      </c>
      <c r="L19" s="13">
        <f t="shared" si="6"/>
        <v>0</v>
      </c>
      <c r="M19" s="16">
        <f t="shared" si="7"/>
        <v>0</v>
      </c>
      <c r="N19" s="19"/>
      <c r="O19" s="20"/>
      <c r="P19" s="2" t="str">
        <f t="shared" si="8"/>
        <v/>
      </c>
      <c r="Q19" s="5" t="str">
        <f t="shared" si="9"/>
        <v/>
      </c>
      <c r="R19" s="13">
        <f t="shared" si="10"/>
        <v>0</v>
      </c>
      <c r="S19" s="16">
        <f t="shared" si="11"/>
        <v>0</v>
      </c>
      <c r="T19" s="19"/>
      <c r="U19" s="20"/>
      <c r="V19" s="2" t="str">
        <f t="shared" si="12"/>
        <v/>
      </c>
      <c r="W19" s="5" t="str">
        <f t="shared" si="13"/>
        <v/>
      </c>
      <c r="X19" s="13">
        <f t="shared" si="14"/>
        <v>0</v>
      </c>
      <c r="Y19" s="16">
        <f t="shared" si="15"/>
        <v>0</v>
      </c>
      <c r="Z19" s="19"/>
      <c r="AA19" s="20"/>
      <c r="AB19" s="2" t="str">
        <f t="shared" si="16"/>
        <v/>
      </c>
      <c r="AC19" s="5" t="str">
        <f t="shared" si="17"/>
        <v/>
      </c>
      <c r="AD19" s="13">
        <f t="shared" si="18"/>
        <v>0</v>
      </c>
      <c r="AE19" s="16">
        <f t="shared" si="19"/>
        <v>0</v>
      </c>
      <c r="AF19" s="19"/>
      <c r="AG19" s="20"/>
      <c r="AH19" s="2" t="str">
        <f t="shared" si="20"/>
        <v/>
      </c>
      <c r="AI19" s="5" t="str">
        <f t="shared" si="21"/>
        <v/>
      </c>
      <c r="AJ19" s="13">
        <f t="shared" si="22"/>
        <v>0</v>
      </c>
      <c r="AK19" s="16">
        <f t="shared" si="23"/>
        <v>0</v>
      </c>
      <c r="AL19" s="19"/>
      <c r="AM19" s="20"/>
      <c r="AN19" s="2" t="str">
        <f t="shared" si="24"/>
        <v/>
      </c>
      <c r="AO19" s="5" t="str">
        <f t="shared" si="25"/>
        <v/>
      </c>
      <c r="AP19" s="13">
        <f t="shared" si="26"/>
        <v>0</v>
      </c>
      <c r="AQ19" s="16">
        <f t="shared" si="27"/>
        <v>0</v>
      </c>
      <c r="AR19" s="19"/>
      <c r="AS19" s="20"/>
      <c r="AT19" s="2" t="str">
        <f t="shared" si="28"/>
        <v/>
      </c>
      <c r="AU19" s="5" t="str">
        <f t="shared" si="29"/>
        <v/>
      </c>
      <c r="AV19" s="16">
        <f t="shared" si="30"/>
        <v>0</v>
      </c>
      <c r="AW19" s="13">
        <f t="shared" si="31"/>
        <v>0</v>
      </c>
    </row>
    <row r="20" spans="2:49" x14ac:dyDescent="0.25">
      <c r="B20" s="1">
        <f t="shared" si="0"/>
        <v>0</v>
      </c>
      <c r="C20" s="1">
        <f t="shared" si="1"/>
        <v>0</v>
      </c>
      <c r="D20" s="11" t="str">
        <f t="shared" si="2"/>
        <v/>
      </c>
      <c r="E20" s="10" t="str">
        <f t="shared" si="3"/>
        <v/>
      </c>
      <c r="F20" s="8">
        <v>16</v>
      </c>
      <c r="G20" s="18"/>
      <c r="H20" s="19"/>
      <c r="I20" s="20"/>
      <c r="J20" s="2" t="str">
        <f t="shared" si="4"/>
        <v/>
      </c>
      <c r="K20" s="5" t="str">
        <f t="shared" si="5"/>
        <v/>
      </c>
      <c r="L20" s="13">
        <f t="shared" si="6"/>
        <v>0</v>
      </c>
      <c r="M20" s="16">
        <f t="shared" si="7"/>
        <v>0</v>
      </c>
      <c r="N20" s="19"/>
      <c r="O20" s="20"/>
      <c r="P20" s="2" t="str">
        <f t="shared" si="8"/>
        <v/>
      </c>
      <c r="Q20" s="5" t="str">
        <f t="shared" si="9"/>
        <v/>
      </c>
      <c r="R20" s="13">
        <f t="shared" si="10"/>
        <v>0</v>
      </c>
      <c r="S20" s="16">
        <f t="shared" si="11"/>
        <v>0</v>
      </c>
      <c r="T20" s="19"/>
      <c r="U20" s="20"/>
      <c r="V20" s="2" t="str">
        <f t="shared" si="12"/>
        <v/>
      </c>
      <c r="W20" s="5" t="str">
        <f t="shared" si="13"/>
        <v/>
      </c>
      <c r="X20" s="13">
        <f t="shared" si="14"/>
        <v>0</v>
      </c>
      <c r="Y20" s="16">
        <f t="shared" si="15"/>
        <v>0</v>
      </c>
      <c r="Z20" s="19"/>
      <c r="AA20" s="20"/>
      <c r="AB20" s="2" t="str">
        <f t="shared" si="16"/>
        <v/>
      </c>
      <c r="AC20" s="5" t="str">
        <f t="shared" si="17"/>
        <v/>
      </c>
      <c r="AD20" s="13">
        <f t="shared" si="18"/>
        <v>0</v>
      </c>
      <c r="AE20" s="16">
        <f t="shared" si="19"/>
        <v>0</v>
      </c>
      <c r="AF20" s="19"/>
      <c r="AG20" s="20"/>
      <c r="AH20" s="2" t="str">
        <f t="shared" si="20"/>
        <v/>
      </c>
      <c r="AI20" s="5" t="str">
        <f t="shared" si="21"/>
        <v/>
      </c>
      <c r="AJ20" s="13">
        <f t="shared" si="22"/>
        <v>0</v>
      </c>
      <c r="AK20" s="16">
        <f t="shared" si="23"/>
        <v>0</v>
      </c>
      <c r="AL20" s="19"/>
      <c r="AM20" s="20"/>
      <c r="AN20" s="2" t="str">
        <f t="shared" si="24"/>
        <v/>
      </c>
      <c r="AO20" s="5" t="str">
        <f t="shared" si="25"/>
        <v/>
      </c>
      <c r="AP20" s="13">
        <f t="shared" si="26"/>
        <v>0</v>
      </c>
      <c r="AQ20" s="16">
        <f t="shared" si="27"/>
        <v>0</v>
      </c>
      <c r="AR20" s="19"/>
      <c r="AS20" s="20"/>
      <c r="AT20" s="2" t="str">
        <f t="shared" si="28"/>
        <v/>
      </c>
      <c r="AU20" s="5" t="str">
        <f t="shared" si="29"/>
        <v/>
      </c>
      <c r="AV20" s="16">
        <f t="shared" si="30"/>
        <v>0</v>
      </c>
      <c r="AW20" s="13">
        <f t="shared" si="31"/>
        <v>0</v>
      </c>
    </row>
    <row r="21" spans="2:49" x14ac:dyDescent="0.25">
      <c r="B21" s="1">
        <f t="shared" si="0"/>
        <v>0</v>
      </c>
      <c r="C21" s="1">
        <f t="shared" si="1"/>
        <v>0</v>
      </c>
      <c r="D21" s="11" t="str">
        <f t="shared" si="2"/>
        <v/>
      </c>
      <c r="E21" s="10" t="str">
        <f t="shared" si="3"/>
        <v/>
      </c>
      <c r="F21" s="8">
        <v>17</v>
      </c>
      <c r="G21" s="18"/>
      <c r="H21" s="19"/>
      <c r="I21" s="20"/>
      <c r="J21" s="2" t="str">
        <f t="shared" si="4"/>
        <v/>
      </c>
      <c r="K21" s="5" t="str">
        <f t="shared" si="5"/>
        <v/>
      </c>
      <c r="L21" s="13">
        <f t="shared" si="6"/>
        <v>0</v>
      </c>
      <c r="M21" s="16">
        <f t="shared" si="7"/>
        <v>0</v>
      </c>
      <c r="N21" s="19"/>
      <c r="O21" s="20"/>
      <c r="P21" s="2" t="str">
        <f t="shared" si="8"/>
        <v/>
      </c>
      <c r="Q21" s="5" t="str">
        <f t="shared" si="9"/>
        <v/>
      </c>
      <c r="R21" s="13">
        <f t="shared" si="10"/>
        <v>0</v>
      </c>
      <c r="S21" s="16">
        <f t="shared" si="11"/>
        <v>0</v>
      </c>
      <c r="T21" s="19"/>
      <c r="U21" s="20"/>
      <c r="V21" s="2" t="str">
        <f t="shared" si="12"/>
        <v/>
      </c>
      <c r="W21" s="5" t="str">
        <f t="shared" si="13"/>
        <v/>
      </c>
      <c r="X21" s="13">
        <f t="shared" si="14"/>
        <v>0</v>
      </c>
      <c r="Y21" s="16">
        <f t="shared" si="15"/>
        <v>0</v>
      </c>
      <c r="Z21" s="19"/>
      <c r="AA21" s="20"/>
      <c r="AB21" s="2" t="str">
        <f t="shared" si="16"/>
        <v/>
      </c>
      <c r="AC21" s="5" t="str">
        <f t="shared" si="17"/>
        <v/>
      </c>
      <c r="AD21" s="13">
        <f t="shared" si="18"/>
        <v>0</v>
      </c>
      <c r="AE21" s="16">
        <f t="shared" si="19"/>
        <v>0</v>
      </c>
      <c r="AF21" s="19"/>
      <c r="AG21" s="20"/>
      <c r="AH21" s="2" t="str">
        <f t="shared" si="20"/>
        <v/>
      </c>
      <c r="AI21" s="5" t="str">
        <f t="shared" si="21"/>
        <v/>
      </c>
      <c r="AJ21" s="13">
        <f t="shared" si="22"/>
        <v>0</v>
      </c>
      <c r="AK21" s="16">
        <f t="shared" si="23"/>
        <v>0</v>
      </c>
      <c r="AL21" s="19"/>
      <c r="AM21" s="20"/>
      <c r="AN21" s="2" t="str">
        <f t="shared" si="24"/>
        <v/>
      </c>
      <c r="AO21" s="5" t="str">
        <f t="shared" si="25"/>
        <v/>
      </c>
      <c r="AP21" s="13">
        <f t="shared" si="26"/>
        <v>0</v>
      </c>
      <c r="AQ21" s="16">
        <f t="shared" si="27"/>
        <v>0</v>
      </c>
      <c r="AR21" s="19"/>
      <c r="AS21" s="20"/>
      <c r="AT21" s="2" t="str">
        <f t="shared" si="28"/>
        <v/>
      </c>
      <c r="AU21" s="5" t="str">
        <f t="shared" si="29"/>
        <v/>
      </c>
      <c r="AV21" s="16">
        <f t="shared" si="30"/>
        <v>0</v>
      </c>
      <c r="AW21" s="13">
        <f t="shared" si="31"/>
        <v>0</v>
      </c>
    </row>
    <row r="22" spans="2:49" x14ac:dyDescent="0.25">
      <c r="B22" s="1">
        <f t="shared" si="0"/>
        <v>0</v>
      </c>
      <c r="C22" s="1">
        <f t="shared" si="1"/>
        <v>0</v>
      </c>
      <c r="D22" s="11" t="str">
        <f t="shared" si="2"/>
        <v/>
      </c>
      <c r="E22" s="10" t="str">
        <f t="shared" si="3"/>
        <v/>
      </c>
      <c r="F22" s="8">
        <v>18</v>
      </c>
      <c r="G22" s="18"/>
      <c r="H22" s="19"/>
      <c r="I22" s="20"/>
      <c r="J22" s="2" t="str">
        <f t="shared" si="4"/>
        <v/>
      </c>
      <c r="K22" s="5" t="str">
        <f t="shared" si="5"/>
        <v/>
      </c>
      <c r="L22" s="13">
        <f t="shared" si="6"/>
        <v>0</v>
      </c>
      <c r="M22" s="16">
        <f t="shared" si="7"/>
        <v>0</v>
      </c>
      <c r="N22" s="19"/>
      <c r="O22" s="20"/>
      <c r="P22" s="2" t="str">
        <f t="shared" si="8"/>
        <v/>
      </c>
      <c r="Q22" s="5" t="str">
        <f t="shared" si="9"/>
        <v/>
      </c>
      <c r="R22" s="13">
        <f t="shared" si="10"/>
        <v>0</v>
      </c>
      <c r="S22" s="16">
        <f t="shared" si="11"/>
        <v>0</v>
      </c>
      <c r="T22" s="19"/>
      <c r="U22" s="20"/>
      <c r="V22" s="2" t="str">
        <f t="shared" si="12"/>
        <v/>
      </c>
      <c r="W22" s="5" t="str">
        <f t="shared" si="13"/>
        <v/>
      </c>
      <c r="X22" s="13">
        <f t="shared" si="14"/>
        <v>0</v>
      </c>
      <c r="Y22" s="16">
        <f t="shared" si="15"/>
        <v>0</v>
      </c>
      <c r="Z22" s="19"/>
      <c r="AA22" s="20"/>
      <c r="AB22" s="2" t="str">
        <f t="shared" si="16"/>
        <v/>
      </c>
      <c r="AC22" s="5" t="str">
        <f t="shared" si="17"/>
        <v/>
      </c>
      <c r="AD22" s="13">
        <f t="shared" si="18"/>
        <v>0</v>
      </c>
      <c r="AE22" s="16">
        <f t="shared" si="19"/>
        <v>0</v>
      </c>
      <c r="AF22" s="19"/>
      <c r="AG22" s="20"/>
      <c r="AH22" s="2" t="str">
        <f t="shared" si="20"/>
        <v/>
      </c>
      <c r="AI22" s="5" t="str">
        <f t="shared" si="21"/>
        <v/>
      </c>
      <c r="AJ22" s="13">
        <f t="shared" si="22"/>
        <v>0</v>
      </c>
      <c r="AK22" s="16">
        <f t="shared" si="23"/>
        <v>0</v>
      </c>
      <c r="AL22" s="19"/>
      <c r="AM22" s="20"/>
      <c r="AN22" s="2" t="str">
        <f t="shared" si="24"/>
        <v/>
      </c>
      <c r="AO22" s="5" t="str">
        <f t="shared" si="25"/>
        <v/>
      </c>
      <c r="AP22" s="13">
        <f t="shared" si="26"/>
        <v>0</v>
      </c>
      <c r="AQ22" s="16">
        <f t="shared" si="27"/>
        <v>0</v>
      </c>
      <c r="AR22" s="19"/>
      <c r="AS22" s="20"/>
      <c r="AT22" s="2" t="str">
        <f t="shared" si="28"/>
        <v/>
      </c>
      <c r="AU22" s="5" t="str">
        <f t="shared" si="29"/>
        <v/>
      </c>
      <c r="AV22" s="16">
        <f t="shared" si="30"/>
        <v>0</v>
      </c>
      <c r="AW22" s="13">
        <f t="shared" si="31"/>
        <v>0</v>
      </c>
    </row>
    <row r="23" spans="2:49" x14ac:dyDescent="0.25">
      <c r="B23" s="1">
        <f t="shared" si="0"/>
        <v>0</v>
      </c>
      <c r="C23" s="1">
        <f t="shared" si="1"/>
        <v>0</v>
      </c>
      <c r="D23" s="11" t="str">
        <f t="shared" si="2"/>
        <v/>
      </c>
      <c r="E23" s="10" t="str">
        <f t="shared" si="3"/>
        <v/>
      </c>
      <c r="F23" s="8">
        <v>19</v>
      </c>
      <c r="G23" s="18"/>
      <c r="H23" s="19"/>
      <c r="I23" s="20"/>
      <c r="J23" s="2" t="str">
        <f t="shared" si="4"/>
        <v/>
      </c>
      <c r="K23" s="5" t="str">
        <f t="shared" si="5"/>
        <v/>
      </c>
      <c r="L23" s="13">
        <f t="shared" si="6"/>
        <v>0</v>
      </c>
      <c r="M23" s="16">
        <f t="shared" si="7"/>
        <v>0</v>
      </c>
      <c r="N23" s="19"/>
      <c r="O23" s="20"/>
      <c r="P23" s="2" t="str">
        <f t="shared" si="8"/>
        <v/>
      </c>
      <c r="Q23" s="5" t="str">
        <f t="shared" si="9"/>
        <v/>
      </c>
      <c r="R23" s="13">
        <f t="shared" si="10"/>
        <v>0</v>
      </c>
      <c r="S23" s="16">
        <f t="shared" si="11"/>
        <v>0</v>
      </c>
      <c r="T23" s="19"/>
      <c r="U23" s="20"/>
      <c r="V23" s="2" t="str">
        <f t="shared" si="12"/>
        <v/>
      </c>
      <c r="W23" s="5" t="str">
        <f t="shared" si="13"/>
        <v/>
      </c>
      <c r="X23" s="13">
        <f t="shared" si="14"/>
        <v>0</v>
      </c>
      <c r="Y23" s="16">
        <f t="shared" si="15"/>
        <v>0</v>
      </c>
      <c r="Z23" s="19"/>
      <c r="AA23" s="20"/>
      <c r="AB23" s="2" t="str">
        <f t="shared" si="16"/>
        <v/>
      </c>
      <c r="AC23" s="5" t="str">
        <f t="shared" si="17"/>
        <v/>
      </c>
      <c r="AD23" s="13">
        <f t="shared" si="18"/>
        <v>0</v>
      </c>
      <c r="AE23" s="16">
        <f t="shared" si="19"/>
        <v>0</v>
      </c>
      <c r="AF23" s="19"/>
      <c r="AG23" s="20"/>
      <c r="AH23" s="2" t="str">
        <f t="shared" si="20"/>
        <v/>
      </c>
      <c r="AI23" s="5" t="str">
        <f t="shared" si="21"/>
        <v/>
      </c>
      <c r="AJ23" s="13">
        <f t="shared" si="22"/>
        <v>0</v>
      </c>
      <c r="AK23" s="16">
        <f t="shared" si="23"/>
        <v>0</v>
      </c>
      <c r="AL23" s="19"/>
      <c r="AM23" s="20"/>
      <c r="AN23" s="2" t="str">
        <f t="shared" si="24"/>
        <v/>
      </c>
      <c r="AO23" s="5" t="str">
        <f t="shared" si="25"/>
        <v/>
      </c>
      <c r="AP23" s="13">
        <f t="shared" si="26"/>
        <v>0</v>
      </c>
      <c r="AQ23" s="16">
        <f t="shared" si="27"/>
        <v>0</v>
      </c>
      <c r="AR23" s="19"/>
      <c r="AS23" s="20"/>
      <c r="AT23" s="2" t="str">
        <f t="shared" si="28"/>
        <v/>
      </c>
      <c r="AU23" s="5" t="str">
        <f t="shared" si="29"/>
        <v/>
      </c>
      <c r="AV23" s="16">
        <f t="shared" si="30"/>
        <v>0</v>
      </c>
      <c r="AW23" s="13">
        <f t="shared" si="31"/>
        <v>0</v>
      </c>
    </row>
    <row r="24" spans="2:49" x14ac:dyDescent="0.25">
      <c r="B24" s="1">
        <f t="shared" si="0"/>
        <v>0</v>
      </c>
      <c r="C24" s="1">
        <f t="shared" si="1"/>
        <v>0</v>
      </c>
      <c r="D24" s="11" t="str">
        <f t="shared" si="2"/>
        <v/>
      </c>
      <c r="E24" s="10" t="str">
        <f t="shared" si="3"/>
        <v/>
      </c>
      <c r="F24" s="8">
        <v>20</v>
      </c>
      <c r="G24" s="18"/>
      <c r="H24" s="19"/>
      <c r="I24" s="20"/>
      <c r="J24" s="2" t="str">
        <f t="shared" si="4"/>
        <v/>
      </c>
      <c r="K24" s="5" t="str">
        <f t="shared" si="5"/>
        <v/>
      </c>
      <c r="L24" s="13">
        <f t="shared" si="6"/>
        <v>0</v>
      </c>
      <c r="M24" s="16">
        <f t="shared" si="7"/>
        <v>0</v>
      </c>
      <c r="N24" s="19"/>
      <c r="O24" s="20"/>
      <c r="P24" s="2" t="str">
        <f t="shared" si="8"/>
        <v/>
      </c>
      <c r="Q24" s="5" t="str">
        <f t="shared" si="9"/>
        <v/>
      </c>
      <c r="R24" s="13">
        <f t="shared" si="10"/>
        <v>0</v>
      </c>
      <c r="S24" s="16">
        <f t="shared" si="11"/>
        <v>0</v>
      </c>
      <c r="T24" s="19"/>
      <c r="U24" s="20"/>
      <c r="V24" s="2" t="str">
        <f t="shared" si="12"/>
        <v/>
      </c>
      <c r="W24" s="5" t="str">
        <f t="shared" si="13"/>
        <v/>
      </c>
      <c r="X24" s="13">
        <f t="shared" si="14"/>
        <v>0</v>
      </c>
      <c r="Y24" s="16">
        <f t="shared" si="15"/>
        <v>0</v>
      </c>
      <c r="Z24" s="19"/>
      <c r="AA24" s="20"/>
      <c r="AB24" s="2" t="str">
        <f t="shared" si="16"/>
        <v/>
      </c>
      <c r="AC24" s="5" t="str">
        <f t="shared" si="17"/>
        <v/>
      </c>
      <c r="AD24" s="13">
        <f t="shared" si="18"/>
        <v>0</v>
      </c>
      <c r="AE24" s="16">
        <f t="shared" si="19"/>
        <v>0</v>
      </c>
      <c r="AF24" s="19"/>
      <c r="AG24" s="20"/>
      <c r="AH24" s="2" t="str">
        <f t="shared" si="20"/>
        <v/>
      </c>
      <c r="AI24" s="5" t="str">
        <f t="shared" si="21"/>
        <v/>
      </c>
      <c r="AJ24" s="13">
        <f t="shared" si="22"/>
        <v>0</v>
      </c>
      <c r="AK24" s="16">
        <f t="shared" si="23"/>
        <v>0</v>
      </c>
      <c r="AL24" s="19"/>
      <c r="AM24" s="20"/>
      <c r="AN24" s="2" t="str">
        <f t="shared" si="24"/>
        <v/>
      </c>
      <c r="AO24" s="5" t="str">
        <f t="shared" si="25"/>
        <v/>
      </c>
      <c r="AP24" s="13">
        <f t="shared" si="26"/>
        <v>0</v>
      </c>
      <c r="AQ24" s="16">
        <f t="shared" si="27"/>
        <v>0</v>
      </c>
      <c r="AR24" s="19"/>
      <c r="AS24" s="20"/>
      <c r="AT24" s="2" t="str">
        <f t="shared" si="28"/>
        <v/>
      </c>
      <c r="AU24" s="5" t="str">
        <f t="shared" si="29"/>
        <v/>
      </c>
      <c r="AV24" s="16">
        <f t="shared" si="30"/>
        <v>0</v>
      </c>
      <c r="AW24" s="13">
        <f t="shared" si="31"/>
        <v>0</v>
      </c>
    </row>
    <row r="25" spans="2:49" x14ac:dyDescent="0.25">
      <c r="B25" s="1">
        <f t="shared" si="0"/>
        <v>0</v>
      </c>
      <c r="C25" s="1">
        <f t="shared" si="1"/>
        <v>0</v>
      </c>
      <c r="D25" s="11" t="str">
        <f t="shared" si="2"/>
        <v/>
      </c>
      <c r="E25" s="10" t="str">
        <f t="shared" si="3"/>
        <v/>
      </c>
      <c r="F25" s="8">
        <v>21</v>
      </c>
      <c r="G25" s="18"/>
      <c r="H25" s="19"/>
      <c r="I25" s="20"/>
      <c r="J25" s="2" t="str">
        <f t="shared" si="4"/>
        <v/>
      </c>
      <c r="K25" s="5" t="str">
        <f t="shared" si="5"/>
        <v/>
      </c>
      <c r="L25" s="13">
        <f t="shared" si="6"/>
        <v>0</v>
      </c>
      <c r="M25" s="16">
        <f t="shared" si="7"/>
        <v>0</v>
      </c>
      <c r="N25" s="19"/>
      <c r="O25" s="20"/>
      <c r="P25" s="2" t="str">
        <f t="shared" si="8"/>
        <v/>
      </c>
      <c r="Q25" s="5" t="str">
        <f t="shared" si="9"/>
        <v/>
      </c>
      <c r="R25" s="13">
        <f t="shared" si="10"/>
        <v>0</v>
      </c>
      <c r="S25" s="16">
        <f t="shared" si="11"/>
        <v>0</v>
      </c>
      <c r="T25" s="19"/>
      <c r="U25" s="20"/>
      <c r="V25" s="2" t="str">
        <f t="shared" si="12"/>
        <v/>
      </c>
      <c r="W25" s="5" t="str">
        <f t="shared" si="13"/>
        <v/>
      </c>
      <c r="X25" s="13">
        <f t="shared" si="14"/>
        <v>0</v>
      </c>
      <c r="Y25" s="16">
        <f t="shared" si="15"/>
        <v>0</v>
      </c>
      <c r="Z25" s="19"/>
      <c r="AA25" s="20"/>
      <c r="AB25" s="2" t="str">
        <f t="shared" si="16"/>
        <v/>
      </c>
      <c r="AC25" s="5" t="str">
        <f t="shared" si="17"/>
        <v/>
      </c>
      <c r="AD25" s="13">
        <f t="shared" si="18"/>
        <v>0</v>
      </c>
      <c r="AE25" s="16">
        <f t="shared" si="19"/>
        <v>0</v>
      </c>
      <c r="AF25" s="19"/>
      <c r="AG25" s="20"/>
      <c r="AH25" s="2" t="str">
        <f t="shared" si="20"/>
        <v/>
      </c>
      <c r="AI25" s="5" t="str">
        <f t="shared" si="21"/>
        <v/>
      </c>
      <c r="AJ25" s="13">
        <f t="shared" si="22"/>
        <v>0</v>
      </c>
      <c r="AK25" s="16">
        <f t="shared" si="23"/>
        <v>0</v>
      </c>
      <c r="AL25" s="19"/>
      <c r="AM25" s="20"/>
      <c r="AN25" s="2" t="str">
        <f t="shared" si="24"/>
        <v/>
      </c>
      <c r="AO25" s="5" t="str">
        <f t="shared" si="25"/>
        <v/>
      </c>
      <c r="AP25" s="13">
        <f t="shared" si="26"/>
        <v>0</v>
      </c>
      <c r="AQ25" s="16">
        <f t="shared" si="27"/>
        <v>0</v>
      </c>
      <c r="AR25" s="19"/>
      <c r="AS25" s="20"/>
      <c r="AT25" s="2" t="str">
        <f t="shared" si="28"/>
        <v/>
      </c>
      <c r="AU25" s="5" t="str">
        <f t="shared" si="29"/>
        <v/>
      </c>
      <c r="AV25" s="16">
        <f t="shared" si="30"/>
        <v>0</v>
      </c>
      <c r="AW25" s="13">
        <f t="shared" si="31"/>
        <v>0</v>
      </c>
    </row>
    <row r="26" spans="2:49" x14ac:dyDescent="0.25">
      <c r="B26" s="1">
        <f t="shared" si="0"/>
        <v>0</v>
      </c>
      <c r="C26" s="1">
        <f t="shared" si="1"/>
        <v>0</v>
      </c>
      <c r="D26" s="11" t="str">
        <f t="shared" si="2"/>
        <v/>
      </c>
      <c r="E26" s="10" t="str">
        <f t="shared" si="3"/>
        <v/>
      </c>
      <c r="F26" s="8">
        <v>22</v>
      </c>
      <c r="G26" s="18"/>
      <c r="H26" s="19"/>
      <c r="I26" s="20"/>
      <c r="J26" s="2" t="str">
        <f t="shared" si="4"/>
        <v/>
      </c>
      <c r="K26" s="5" t="str">
        <f t="shared" si="5"/>
        <v/>
      </c>
      <c r="L26" s="13">
        <f t="shared" si="6"/>
        <v>0</v>
      </c>
      <c r="M26" s="16">
        <f t="shared" si="7"/>
        <v>0</v>
      </c>
      <c r="N26" s="19"/>
      <c r="O26" s="20"/>
      <c r="P26" s="2" t="str">
        <f t="shared" si="8"/>
        <v/>
      </c>
      <c r="Q26" s="5" t="str">
        <f t="shared" si="9"/>
        <v/>
      </c>
      <c r="R26" s="13">
        <f t="shared" si="10"/>
        <v>0</v>
      </c>
      <c r="S26" s="16">
        <f t="shared" si="11"/>
        <v>0</v>
      </c>
      <c r="T26" s="19"/>
      <c r="U26" s="20"/>
      <c r="V26" s="2" t="str">
        <f t="shared" si="12"/>
        <v/>
      </c>
      <c r="W26" s="5" t="str">
        <f t="shared" si="13"/>
        <v/>
      </c>
      <c r="X26" s="13">
        <f t="shared" si="14"/>
        <v>0</v>
      </c>
      <c r="Y26" s="16">
        <f t="shared" si="15"/>
        <v>0</v>
      </c>
      <c r="Z26" s="19"/>
      <c r="AA26" s="20"/>
      <c r="AB26" s="2" t="str">
        <f t="shared" si="16"/>
        <v/>
      </c>
      <c r="AC26" s="5" t="str">
        <f t="shared" si="17"/>
        <v/>
      </c>
      <c r="AD26" s="13">
        <f t="shared" si="18"/>
        <v>0</v>
      </c>
      <c r="AE26" s="16">
        <f t="shared" si="19"/>
        <v>0</v>
      </c>
      <c r="AF26" s="19"/>
      <c r="AG26" s="20"/>
      <c r="AH26" s="2" t="str">
        <f t="shared" si="20"/>
        <v/>
      </c>
      <c r="AI26" s="5" t="str">
        <f t="shared" si="21"/>
        <v/>
      </c>
      <c r="AJ26" s="13">
        <f t="shared" si="22"/>
        <v>0</v>
      </c>
      <c r="AK26" s="16">
        <f t="shared" si="23"/>
        <v>0</v>
      </c>
      <c r="AL26" s="19"/>
      <c r="AM26" s="20"/>
      <c r="AN26" s="2" t="str">
        <f t="shared" si="24"/>
        <v/>
      </c>
      <c r="AO26" s="5" t="str">
        <f t="shared" si="25"/>
        <v/>
      </c>
      <c r="AP26" s="13">
        <f t="shared" si="26"/>
        <v>0</v>
      </c>
      <c r="AQ26" s="16">
        <f t="shared" si="27"/>
        <v>0</v>
      </c>
      <c r="AR26" s="19"/>
      <c r="AS26" s="20"/>
      <c r="AT26" s="2" t="str">
        <f t="shared" si="28"/>
        <v/>
      </c>
      <c r="AU26" s="5" t="str">
        <f t="shared" si="29"/>
        <v/>
      </c>
      <c r="AV26" s="16">
        <f t="shared" si="30"/>
        <v>0</v>
      </c>
      <c r="AW26" s="13">
        <f t="shared" si="31"/>
        <v>0</v>
      </c>
    </row>
    <row r="27" spans="2:49" x14ac:dyDescent="0.25">
      <c r="B27" s="1">
        <f t="shared" si="0"/>
        <v>0</v>
      </c>
      <c r="C27" s="1">
        <f t="shared" si="1"/>
        <v>0</v>
      </c>
      <c r="D27" s="11" t="str">
        <f t="shared" si="2"/>
        <v/>
      </c>
      <c r="E27" s="10" t="str">
        <f t="shared" si="3"/>
        <v/>
      </c>
      <c r="F27" s="8">
        <v>23</v>
      </c>
      <c r="G27" s="18"/>
      <c r="H27" s="19"/>
      <c r="I27" s="20"/>
      <c r="J27" s="2" t="str">
        <f t="shared" si="4"/>
        <v/>
      </c>
      <c r="K27" s="5" t="str">
        <f t="shared" si="5"/>
        <v/>
      </c>
      <c r="L27" s="13">
        <f t="shared" si="6"/>
        <v>0</v>
      </c>
      <c r="M27" s="16">
        <f t="shared" si="7"/>
        <v>0</v>
      </c>
      <c r="N27" s="19"/>
      <c r="O27" s="20"/>
      <c r="P27" s="2" t="str">
        <f t="shared" si="8"/>
        <v/>
      </c>
      <c r="Q27" s="5" t="str">
        <f t="shared" si="9"/>
        <v/>
      </c>
      <c r="R27" s="13">
        <f t="shared" si="10"/>
        <v>0</v>
      </c>
      <c r="S27" s="16">
        <f t="shared" si="11"/>
        <v>0</v>
      </c>
      <c r="T27" s="19"/>
      <c r="U27" s="20"/>
      <c r="V27" s="2" t="str">
        <f t="shared" si="12"/>
        <v/>
      </c>
      <c r="W27" s="5" t="str">
        <f t="shared" si="13"/>
        <v/>
      </c>
      <c r="X27" s="13">
        <f t="shared" si="14"/>
        <v>0</v>
      </c>
      <c r="Y27" s="16">
        <f t="shared" si="15"/>
        <v>0</v>
      </c>
      <c r="Z27" s="19"/>
      <c r="AA27" s="20"/>
      <c r="AB27" s="2" t="str">
        <f t="shared" si="16"/>
        <v/>
      </c>
      <c r="AC27" s="5" t="str">
        <f t="shared" si="17"/>
        <v/>
      </c>
      <c r="AD27" s="13">
        <f t="shared" si="18"/>
        <v>0</v>
      </c>
      <c r="AE27" s="16">
        <f t="shared" si="19"/>
        <v>0</v>
      </c>
      <c r="AF27" s="19"/>
      <c r="AG27" s="20"/>
      <c r="AH27" s="2" t="str">
        <f t="shared" si="20"/>
        <v/>
      </c>
      <c r="AI27" s="5" t="str">
        <f t="shared" si="21"/>
        <v/>
      </c>
      <c r="AJ27" s="13">
        <f t="shared" si="22"/>
        <v>0</v>
      </c>
      <c r="AK27" s="16">
        <f t="shared" si="23"/>
        <v>0</v>
      </c>
      <c r="AL27" s="19"/>
      <c r="AM27" s="20"/>
      <c r="AN27" s="2" t="str">
        <f t="shared" si="24"/>
        <v/>
      </c>
      <c r="AO27" s="5" t="str">
        <f t="shared" si="25"/>
        <v/>
      </c>
      <c r="AP27" s="13">
        <f t="shared" si="26"/>
        <v>0</v>
      </c>
      <c r="AQ27" s="16">
        <f t="shared" si="27"/>
        <v>0</v>
      </c>
      <c r="AR27" s="19"/>
      <c r="AS27" s="20"/>
      <c r="AT27" s="2" t="str">
        <f t="shared" si="28"/>
        <v/>
      </c>
      <c r="AU27" s="5" t="str">
        <f t="shared" si="29"/>
        <v/>
      </c>
      <c r="AV27" s="16">
        <f t="shared" si="30"/>
        <v>0</v>
      </c>
      <c r="AW27" s="13">
        <f t="shared" si="31"/>
        <v>0</v>
      </c>
    </row>
    <row r="28" spans="2:49" x14ac:dyDescent="0.25">
      <c r="B28" s="1">
        <f t="shared" si="0"/>
        <v>0</v>
      </c>
      <c r="C28" s="1">
        <f t="shared" si="1"/>
        <v>0</v>
      </c>
      <c r="D28" s="11" t="str">
        <f t="shared" si="2"/>
        <v/>
      </c>
      <c r="E28" s="10" t="str">
        <f t="shared" si="3"/>
        <v/>
      </c>
      <c r="F28" s="8">
        <v>24</v>
      </c>
      <c r="G28" s="18"/>
      <c r="H28" s="19"/>
      <c r="I28" s="20"/>
      <c r="J28" s="2" t="str">
        <f t="shared" si="4"/>
        <v/>
      </c>
      <c r="K28" s="5" t="str">
        <f t="shared" si="5"/>
        <v/>
      </c>
      <c r="L28" s="13">
        <f t="shared" si="6"/>
        <v>0</v>
      </c>
      <c r="M28" s="16">
        <f t="shared" si="7"/>
        <v>0</v>
      </c>
      <c r="N28" s="19"/>
      <c r="O28" s="20"/>
      <c r="P28" s="2" t="str">
        <f t="shared" si="8"/>
        <v/>
      </c>
      <c r="Q28" s="5" t="str">
        <f t="shared" si="9"/>
        <v/>
      </c>
      <c r="R28" s="13">
        <f t="shared" si="10"/>
        <v>0</v>
      </c>
      <c r="S28" s="16">
        <f t="shared" si="11"/>
        <v>0</v>
      </c>
      <c r="T28" s="19"/>
      <c r="U28" s="20"/>
      <c r="V28" s="2" t="str">
        <f t="shared" si="12"/>
        <v/>
      </c>
      <c r="W28" s="5" t="str">
        <f t="shared" si="13"/>
        <v/>
      </c>
      <c r="X28" s="13">
        <f t="shared" si="14"/>
        <v>0</v>
      </c>
      <c r="Y28" s="16">
        <f t="shared" si="15"/>
        <v>0</v>
      </c>
      <c r="Z28" s="19"/>
      <c r="AA28" s="20"/>
      <c r="AB28" s="2" t="str">
        <f t="shared" si="16"/>
        <v/>
      </c>
      <c r="AC28" s="5" t="str">
        <f t="shared" si="17"/>
        <v/>
      </c>
      <c r="AD28" s="13">
        <f t="shared" si="18"/>
        <v>0</v>
      </c>
      <c r="AE28" s="16">
        <f t="shared" si="19"/>
        <v>0</v>
      </c>
      <c r="AF28" s="19"/>
      <c r="AG28" s="20"/>
      <c r="AH28" s="2" t="str">
        <f t="shared" si="20"/>
        <v/>
      </c>
      <c r="AI28" s="5" t="str">
        <f t="shared" si="21"/>
        <v/>
      </c>
      <c r="AJ28" s="13">
        <f t="shared" si="22"/>
        <v>0</v>
      </c>
      <c r="AK28" s="16">
        <f t="shared" si="23"/>
        <v>0</v>
      </c>
      <c r="AL28" s="19"/>
      <c r="AM28" s="20"/>
      <c r="AN28" s="2" t="str">
        <f t="shared" si="24"/>
        <v/>
      </c>
      <c r="AO28" s="5" t="str">
        <f t="shared" si="25"/>
        <v/>
      </c>
      <c r="AP28" s="13">
        <f t="shared" si="26"/>
        <v>0</v>
      </c>
      <c r="AQ28" s="16">
        <f t="shared" si="27"/>
        <v>0</v>
      </c>
      <c r="AR28" s="19"/>
      <c r="AS28" s="20"/>
      <c r="AT28" s="2" t="str">
        <f t="shared" si="28"/>
        <v/>
      </c>
      <c r="AU28" s="5" t="str">
        <f t="shared" si="29"/>
        <v/>
      </c>
      <c r="AV28" s="16">
        <f t="shared" si="30"/>
        <v>0</v>
      </c>
      <c r="AW28" s="13">
        <f t="shared" si="31"/>
        <v>0</v>
      </c>
    </row>
    <row r="29" spans="2:49" x14ac:dyDescent="0.25">
      <c r="B29" s="1">
        <f t="shared" si="0"/>
        <v>0</v>
      </c>
      <c r="C29" s="1">
        <f t="shared" si="1"/>
        <v>0</v>
      </c>
      <c r="D29" s="11" t="str">
        <f t="shared" si="2"/>
        <v/>
      </c>
      <c r="E29" s="10" t="str">
        <f t="shared" si="3"/>
        <v/>
      </c>
      <c r="F29" s="8">
        <v>25</v>
      </c>
      <c r="G29" s="18"/>
      <c r="H29" s="19"/>
      <c r="I29" s="20"/>
      <c r="J29" s="2" t="str">
        <f t="shared" si="4"/>
        <v/>
      </c>
      <c r="K29" s="5" t="str">
        <f t="shared" si="5"/>
        <v/>
      </c>
      <c r="L29" s="13">
        <f t="shared" si="6"/>
        <v>0</v>
      </c>
      <c r="M29" s="16">
        <f t="shared" si="7"/>
        <v>0</v>
      </c>
      <c r="N29" s="19"/>
      <c r="O29" s="20"/>
      <c r="P29" s="2" t="str">
        <f t="shared" si="8"/>
        <v/>
      </c>
      <c r="Q29" s="5" t="str">
        <f t="shared" si="9"/>
        <v/>
      </c>
      <c r="R29" s="13">
        <f t="shared" si="10"/>
        <v>0</v>
      </c>
      <c r="S29" s="16">
        <f t="shared" si="11"/>
        <v>0</v>
      </c>
      <c r="T29" s="19"/>
      <c r="U29" s="20"/>
      <c r="V29" s="2" t="str">
        <f t="shared" si="12"/>
        <v/>
      </c>
      <c r="W29" s="5" t="str">
        <f t="shared" si="13"/>
        <v/>
      </c>
      <c r="X29" s="13">
        <f t="shared" si="14"/>
        <v>0</v>
      </c>
      <c r="Y29" s="16">
        <f t="shared" si="15"/>
        <v>0</v>
      </c>
      <c r="Z29" s="19"/>
      <c r="AA29" s="20"/>
      <c r="AB29" s="2" t="str">
        <f t="shared" si="16"/>
        <v/>
      </c>
      <c r="AC29" s="5" t="str">
        <f t="shared" si="17"/>
        <v/>
      </c>
      <c r="AD29" s="13">
        <f t="shared" si="18"/>
        <v>0</v>
      </c>
      <c r="AE29" s="16">
        <f t="shared" si="19"/>
        <v>0</v>
      </c>
      <c r="AF29" s="19"/>
      <c r="AG29" s="20"/>
      <c r="AH29" s="2" t="str">
        <f t="shared" si="20"/>
        <v/>
      </c>
      <c r="AI29" s="5" t="str">
        <f t="shared" si="21"/>
        <v/>
      </c>
      <c r="AJ29" s="13">
        <f t="shared" si="22"/>
        <v>0</v>
      </c>
      <c r="AK29" s="16">
        <f t="shared" si="23"/>
        <v>0</v>
      </c>
      <c r="AL29" s="19"/>
      <c r="AM29" s="20"/>
      <c r="AN29" s="2" t="str">
        <f t="shared" si="24"/>
        <v/>
      </c>
      <c r="AO29" s="5" t="str">
        <f t="shared" si="25"/>
        <v/>
      </c>
      <c r="AP29" s="13">
        <f t="shared" si="26"/>
        <v>0</v>
      </c>
      <c r="AQ29" s="16">
        <f t="shared" si="27"/>
        <v>0</v>
      </c>
      <c r="AR29" s="19"/>
      <c r="AS29" s="20"/>
      <c r="AT29" s="2" t="str">
        <f t="shared" si="28"/>
        <v/>
      </c>
      <c r="AU29" s="5" t="str">
        <f t="shared" si="29"/>
        <v/>
      </c>
      <c r="AV29" s="16">
        <f t="shared" si="30"/>
        <v>0</v>
      </c>
      <c r="AW29" s="13">
        <f t="shared" si="31"/>
        <v>0</v>
      </c>
    </row>
    <row r="30" spans="2:49" x14ac:dyDescent="0.25">
      <c r="B30" s="1">
        <f t="shared" si="0"/>
        <v>0</v>
      </c>
      <c r="C30" s="1">
        <f t="shared" si="1"/>
        <v>0</v>
      </c>
      <c r="D30" s="11" t="str">
        <f t="shared" si="2"/>
        <v/>
      </c>
      <c r="E30" s="10" t="str">
        <f t="shared" si="3"/>
        <v/>
      </c>
      <c r="F30" s="8">
        <v>26</v>
      </c>
      <c r="G30" s="18"/>
      <c r="H30" s="19"/>
      <c r="I30" s="20"/>
      <c r="J30" s="2" t="str">
        <f t="shared" si="4"/>
        <v/>
      </c>
      <c r="K30" s="5" t="str">
        <f t="shared" si="5"/>
        <v/>
      </c>
      <c r="L30" s="13">
        <f t="shared" si="6"/>
        <v>0</v>
      </c>
      <c r="M30" s="16">
        <f t="shared" si="7"/>
        <v>0</v>
      </c>
      <c r="N30" s="19"/>
      <c r="O30" s="20"/>
      <c r="P30" s="2" t="str">
        <f t="shared" si="8"/>
        <v/>
      </c>
      <c r="Q30" s="5" t="str">
        <f t="shared" si="9"/>
        <v/>
      </c>
      <c r="R30" s="13">
        <f t="shared" si="10"/>
        <v>0</v>
      </c>
      <c r="S30" s="16">
        <f t="shared" si="11"/>
        <v>0</v>
      </c>
      <c r="T30" s="19"/>
      <c r="U30" s="20"/>
      <c r="V30" s="2" t="str">
        <f t="shared" si="12"/>
        <v/>
      </c>
      <c r="W30" s="5" t="str">
        <f t="shared" si="13"/>
        <v/>
      </c>
      <c r="X30" s="13">
        <f t="shared" si="14"/>
        <v>0</v>
      </c>
      <c r="Y30" s="16">
        <f t="shared" si="15"/>
        <v>0</v>
      </c>
      <c r="Z30" s="19"/>
      <c r="AA30" s="20"/>
      <c r="AB30" s="2" t="str">
        <f t="shared" si="16"/>
        <v/>
      </c>
      <c r="AC30" s="5" t="str">
        <f t="shared" si="17"/>
        <v/>
      </c>
      <c r="AD30" s="13">
        <f t="shared" si="18"/>
        <v>0</v>
      </c>
      <c r="AE30" s="16">
        <f t="shared" si="19"/>
        <v>0</v>
      </c>
      <c r="AF30" s="19"/>
      <c r="AG30" s="20"/>
      <c r="AH30" s="2" t="str">
        <f t="shared" si="20"/>
        <v/>
      </c>
      <c r="AI30" s="5" t="str">
        <f t="shared" si="21"/>
        <v/>
      </c>
      <c r="AJ30" s="13">
        <f t="shared" si="22"/>
        <v>0</v>
      </c>
      <c r="AK30" s="16">
        <f t="shared" si="23"/>
        <v>0</v>
      </c>
      <c r="AL30" s="19"/>
      <c r="AM30" s="20"/>
      <c r="AN30" s="2" t="str">
        <f t="shared" si="24"/>
        <v/>
      </c>
      <c r="AO30" s="5" t="str">
        <f t="shared" si="25"/>
        <v/>
      </c>
      <c r="AP30" s="13">
        <f t="shared" si="26"/>
        <v>0</v>
      </c>
      <c r="AQ30" s="16">
        <f t="shared" si="27"/>
        <v>0</v>
      </c>
      <c r="AR30" s="19"/>
      <c r="AS30" s="20"/>
      <c r="AT30" s="2" t="str">
        <f t="shared" si="28"/>
        <v/>
      </c>
      <c r="AU30" s="5" t="str">
        <f t="shared" si="29"/>
        <v/>
      </c>
      <c r="AV30" s="16">
        <f t="shared" si="30"/>
        <v>0</v>
      </c>
      <c r="AW30" s="13">
        <f t="shared" si="31"/>
        <v>0</v>
      </c>
    </row>
    <row r="31" spans="2:49" x14ac:dyDescent="0.25">
      <c r="B31" s="1">
        <f t="shared" si="0"/>
        <v>0</v>
      </c>
      <c r="C31" s="1">
        <f t="shared" si="1"/>
        <v>0</v>
      </c>
      <c r="D31" s="11" t="str">
        <f t="shared" si="2"/>
        <v/>
      </c>
      <c r="E31" s="10" t="str">
        <f t="shared" si="3"/>
        <v/>
      </c>
      <c r="F31" s="8">
        <v>27</v>
      </c>
      <c r="G31" s="18"/>
      <c r="H31" s="19"/>
      <c r="I31" s="20"/>
      <c r="J31" s="2" t="str">
        <f t="shared" si="4"/>
        <v/>
      </c>
      <c r="K31" s="5" t="str">
        <f t="shared" si="5"/>
        <v/>
      </c>
      <c r="L31" s="13">
        <f t="shared" si="6"/>
        <v>0</v>
      </c>
      <c r="M31" s="16">
        <f t="shared" si="7"/>
        <v>0</v>
      </c>
      <c r="N31" s="19"/>
      <c r="O31" s="20"/>
      <c r="P31" s="2" t="str">
        <f t="shared" si="8"/>
        <v/>
      </c>
      <c r="Q31" s="5" t="str">
        <f t="shared" si="9"/>
        <v/>
      </c>
      <c r="R31" s="13">
        <f t="shared" si="10"/>
        <v>0</v>
      </c>
      <c r="S31" s="16">
        <f t="shared" si="11"/>
        <v>0</v>
      </c>
      <c r="T31" s="19"/>
      <c r="U31" s="20"/>
      <c r="V31" s="2" t="str">
        <f t="shared" si="12"/>
        <v/>
      </c>
      <c r="W31" s="5" t="str">
        <f t="shared" si="13"/>
        <v/>
      </c>
      <c r="X31" s="13">
        <f t="shared" si="14"/>
        <v>0</v>
      </c>
      <c r="Y31" s="16">
        <f t="shared" si="15"/>
        <v>0</v>
      </c>
      <c r="Z31" s="19"/>
      <c r="AA31" s="20"/>
      <c r="AB31" s="2" t="str">
        <f t="shared" si="16"/>
        <v/>
      </c>
      <c r="AC31" s="5" t="str">
        <f t="shared" si="17"/>
        <v/>
      </c>
      <c r="AD31" s="13">
        <f t="shared" si="18"/>
        <v>0</v>
      </c>
      <c r="AE31" s="16">
        <f t="shared" si="19"/>
        <v>0</v>
      </c>
      <c r="AF31" s="19"/>
      <c r="AG31" s="20"/>
      <c r="AH31" s="2" t="str">
        <f t="shared" si="20"/>
        <v/>
      </c>
      <c r="AI31" s="5" t="str">
        <f t="shared" si="21"/>
        <v/>
      </c>
      <c r="AJ31" s="13">
        <f t="shared" si="22"/>
        <v>0</v>
      </c>
      <c r="AK31" s="16">
        <f t="shared" si="23"/>
        <v>0</v>
      </c>
      <c r="AL31" s="19"/>
      <c r="AM31" s="20"/>
      <c r="AN31" s="2" t="str">
        <f t="shared" si="24"/>
        <v/>
      </c>
      <c r="AO31" s="5" t="str">
        <f t="shared" si="25"/>
        <v/>
      </c>
      <c r="AP31" s="13">
        <f t="shared" si="26"/>
        <v>0</v>
      </c>
      <c r="AQ31" s="16">
        <f t="shared" si="27"/>
        <v>0</v>
      </c>
      <c r="AR31" s="19"/>
      <c r="AS31" s="20"/>
      <c r="AT31" s="2" t="str">
        <f t="shared" si="28"/>
        <v/>
      </c>
      <c r="AU31" s="5" t="str">
        <f t="shared" si="29"/>
        <v/>
      </c>
      <c r="AV31" s="16">
        <f t="shared" si="30"/>
        <v>0</v>
      </c>
      <c r="AW31" s="13">
        <f t="shared" si="31"/>
        <v>0</v>
      </c>
    </row>
    <row r="32" spans="2:49" x14ac:dyDescent="0.25">
      <c r="B32" s="1">
        <f t="shared" si="0"/>
        <v>0</v>
      </c>
      <c r="C32" s="1">
        <f t="shared" si="1"/>
        <v>0</v>
      </c>
      <c r="D32" s="11" t="str">
        <f t="shared" si="2"/>
        <v/>
      </c>
      <c r="E32" s="10" t="str">
        <f t="shared" si="3"/>
        <v/>
      </c>
      <c r="F32" s="8">
        <v>28</v>
      </c>
      <c r="G32" s="18"/>
      <c r="H32" s="19"/>
      <c r="I32" s="20"/>
      <c r="J32" s="2" t="str">
        <f t="shared" si="4"/>
        <v/>
      </c>
      <c r="K32" s="5" t="str">
        <f t="shared" si="5"/>
        <v/>
      </c>
      <c r="L32" s="13">
        <f t="shared" si="6"/>
        <v>0</v>
      </c>
      <c r="M32" s="16">
        <f t="shared" si="7"/>
        <v>0</v>
      </c>
      <c r="N32" s="19"/>
      <c r="O32" s="20"/>
      <c r="P32" s="2" t="str">
        <f t="shared" si="8"/>
        <v/>
      </c>
      <c r="Q32" s="5" t="str">
        <f t="shared" si="9"/>
        <v/>
      </c>
      <c r="R32" s="13">
        <f t="shared" si="10"/>
        <v>0</v>
      </c>
      <c r="S32" s="16">
        <f t="shared" si="11"/>
        <v>0</v>
      </c>
      <c r="T32" s="19"/>
      <c r="U32" s="20"/>
      <c r="V32" s="2" t="str">
        <f t="shared" si="12"/>
        <v/>
      </c>
      <c r="W32" s="5" t="str">
        <f t="shared" si="13"/>
        <v/>
      </c>
      <c r="X32" s="13">
        <f t="shared" si="14"/>
        <v>0</v>
      </c>
      <c r="Y32" s="16">
        <f t="shared" si="15"/>
        <v>0</v>
      </c>
      <c r="Z32" s="19"/>
      <c r="AA32" s="20"/>
      <c r="AB32" s="2" t="str">
        <f t="shared" si="16"/>
        <v/>
      </c>
      <c r="AC32" s="5" t="str">
        <f t="shared" si="17"/>
        <v/>
      </c>
      <c r="AD32" s="13">
        <f t="shared" si="18"/>
        <v>0</v>
      </c>
      <c r="AE32" s="16">
        <f t="shared" si="19"/>
        <v>0</v>
      </c>
      <c r="AF32" s="19"/>
      <c r="AG32" s="20"/>
      <c r="AH32" s="2" t="str">
        <f t="shared" si="20"/>
        <v/>
      </c>
      <c r="AI32" s="5" t="str">
        <f t="shared" si="21"/>
        <v/>
      </c>
      <c r="AJ32" s="13">
        <f t="shared" si="22"/>
        <v>0</v>
      </c>
      <c r="AK32" s="16">
        <f t="shared" si="23"/>
        <v>0</v>
      </c>
      <c r="AL32" s="19"/>
      <c r="AM32" s="20"/>
      <c r="AN32" s="2" t="str">
        <f t="shared" si="24"/>
        <v/>
      </c>
      <c r="AO32" s="5" t="str">
        <f t="shared" si="25"/>
        <v/>
      </c>
      <c r="AP32" s="13">
        <f t="shared" si="26"/>
        <v>0</v>
      </c>
      <c r="AQ32" s="16">
        <f t="shared" si="27"/>
        <v>0</v>
      </c>
      <c r="AR32" s="19"/>
      <c r="AS32" s="20"/>
      <c r="AT32" s="2" t="str">
        <f t="shared" si="28"/>
        <v/>
      </c>
      <c r="AU32" s="5" t="str">
        <f t="shared" si="29"/>
        <v/>
      </c>
      <c r="AV32" s="16">
        <f t="shared" si="30"/>
        <v>0</v>
      </c>
      <c r="AW32" s="13">
        <f t="shared" si="31"/>
        <v>0</v>
      </c>
    </row>
    <row r="33" spans="2:49" x14ac:dyDescent="0.25">
      <c r="B33" s="1">
        <f t="shared" si="0"/>
        <v>0</v>
      </c>
      <c r="C33" s="1">
        <f t="shared" si="1"/>
        <v>0</v>
      </c>
      <c r="D33" s="11" t="str">
        <f t="shared" si="2"/>
        <v/>
      </c>
      <c r="E33" s="10" t="str">
        <f t="shared" si="3"/>
        <v/>
      </c>
      <c r="F33" s="8">
        <v>29</v>
      </c>
      <c r="G33" s="18"/>
      <c r="H33" s="19"/>
      <c r="I33" s="20"/>
      <c r="J33" s="2" t="str">
        <f t="shared" si="4"/>
        <v/>
      </c>
      <c r="K33" s="5" t="str">
        <f t="shared" si="5"/>
        <v/>
      </c>
      <c r="L33" s="13">
        <f t="shared" si="6"/>
        <v>0</v>
      </c>
      <c r="M33" s="16">
        <f t="shared" si="7"/>
        <v>0</v>
      </c>
      <c r="N33" s="19"/>
      <c r="O33" s="20"/>
      <c r="P33" s="2" t="str">
        <f t="shared" si="8"/>
        <v/>
      </c>
      <c r="Q33" s="5" t="str">
        <f t="shared" si="9"/>
        <v/>
      </c>
      <c r="R33" s="13">
        <f t="shared" si="10"/>
        <v>0</v>
      </c>
      <c r="S33" s="16">
        <f t="shared" si="11"/>
        <v>0</v>
      </c>
      <c r="T33" s="19"/>
      <c r="U33" s="20"/>
      <c r="V33" s="2" t="str">
        <f t="shared" si="12"/>
        <v/>
      </c>
      <c r="W33" s="5" t="str">
        <f t="shared" si="13"/>
        <v/>
      </c>
      <c r="X33" s="13">
        <f t="shared" si="14"/>
        <v>0</v>
      </c>
      <c r="Y33" s="16">
        <f t="shared" si="15"/>
        <v>0</v>
      </c>
      <c r="Z33" s="19"/>
      <c r="AA33" s="20"/>
      <c r="AB33" s="2" t="str">
        <f t="shared" si="16"/>
        <v/>
      </c>
      <c r="AC33" s="5" t="str">
        <f t="shared" si="17"/>
        <v/>
      </c>
      <c r="AD33" s="13">
        <f t="shared" si="18"/>
        <v>0</v>
      </c>
      <c r="AE33" s="16">
        <f t="shared" si="19"/>
        <v>0</v>
      </c>
      <c r="AF33" s="19"/>
      <c r="AG33" s="20"/>
      <c r="AH33" s="2" t="str">
        <f t="shared" si="20"/>
        <v/>
      </c>
      <c r="AI33" s="5" t="str">
        <f t="shared" si="21"/>
        <v/>
      </c>
      <c r="AJ33" s="13">
        <f t="shared" si="22"/>
        <v>0</v>
      </c>
      <c r="AK33" s="16">
        <f t="shared" si="23"/>
        <v>0</v>
      </c>
      <c r="AL33" s="19"/>
      <c r="AM33" s="20"/>
      <c r="AN33" s="2" t="str">
        <f t="shared" si="24"/>
        <v/>
      </c>
      <c r="AO33" s="5" t="str">
        <f t="shared" si="25"/>
        <v/>
      </c>
      <c r="AP33" s="13">
        <f t="shared" si="26"/>
        <v>0</v>
      </c>
      <c r="AQ33" s="16">
        <f t="shared" si="27"/>
        <v>0</v>
      </c>
      <c r="AR33" s="19"/>
      <c r="AS33" s="20"/>
      <c r="AT33" s="2" t="str">
        <f t="shared" si="28"/>
        <v/>
      </c>
      <c r="AU33" s="5" t="str">
        <f t="shared" si="29"/>
        <v/>
      </c>
      <c r="AV33" s="16">
        <f t="shared" si="30"/>
        <v>0</v>
      </c>
      <c r="AW33" s="13">
        <f t="shared" si="31"/>
        <v>0</v>
      </c>
    </row>
    <row r="34" spans="2:49" x14ac:dyDescent="0.25">
      <c r="B34" s="1">
        <f t="shared" si="0"/>
        <v>0</v>
      </c>
      <c r="C34" s="1">
        <f t="shared" si="1"/>
        <v>0</v>
      </c>
      <c r="D34" s="11" t="str">
        <f t="shared" si="2"/>
        <v/>
      </c>
      <c r="E34" s="10" t="str">
        <f t="shared" si="3"/>
        <v/>
      </c>
      <c r="F34" s="8">
        <v>30</v>
      </c>
      <c r="G34" s="18"/>
      <c r="H34" s="19"/>
      <c r="I34" s="20"/>
      <c r="J34" s="2" t="str">
        <f t="shared" si="4"/>
        <v/>
      </c>
      <c r="K34" s="5" t="str">
        <f t="shared" si="5"/>
        <v/>
      </c>
      <c r="L34" s="13">
        <f t="shared" si="6"/>
        <v>0</v>
      </c>
      <c r="M34" s="16">
        <f t="shared" si="7"/>
        <v>0</v>
      </c>
      <c r="N34" s="19"/>
      <c r="O34" s="20"/>
      <c r="P34" s="2" t="str">
        <f t="shared" si="8"/>
        <v/>
      </c>
      <c r="Q34" s="5" t="str">
        <f t="shared" si="9"/>
        <v/>
      </c>
      <c r="R34" s="13">
        <f t="shared" si="10"/>
        <v>0</v>
      </c>
      <c r="S34" s="16">
        <f t="shared" si="11"/>
        <v>0</v>
      </c>
      <c r="T34" s="19"/>
      <c r="U34" s="20"/>
      <c r="V34" s="2" t="str">
        <f t="shared" si="12"/>
        <v/>
      </c>
      <c r="W34" s="5" t="str">
        <f t="shared" si="13"/>
        <v/>
      </c>
      <c r="X34" s="13">
        <f t="shared" si="14"/>
        <v>0</v>
      </c>
      <c r="Y34" s="16">
        <f t="shared" si="15"/>
        <v>0</v>
      </c>
      <c r="Z34" s="19"/>
      <c r="AA34" s="20"/>
      <c r="AB34" s="2" t="str">
        <f t="shared" si="16"/>
        <v/>
      </c>
      <c r="AC34" s="5" t="str">
        <f t="shared" si="17"/>
        <v/>
      </c>
      <c r="AD34" s="13">
        <f t="shared" si="18"/>
        <v>0</v>
      </c>
      <c r="AE34" s="16">
        <f t="shared" si="19"/>
        <v>0</v>
      </c>
      <c r="AF34" s="19"/>
      <c r="AG34" s="20"/>
      <c r="AH34" s="2" t="str">
        <f t="shared" si="20"/>
        <v/>
      </c>
      <c r="AI34" s="5" t="str">
        <f t="shared" si="21"/>
        <v/>
      </c>
      <c r="AJ34" s="13">
        <f t="shared" si="22"/>
        <v>0</v>
      </c>
      <c r="AK34" s="16">
        <f t="shared" si="23"/>
        <v>0</v>
      </c>
      <c r="AL34" s="19"/>
      <c r="AM34" s="20"/>
      <c r="AN34" s="2" t="str">
        <f t="shared" si="24"/>
        <v/>
      </c>
      <c r="AO34" s="5" t="str">
        <f t="shared" si="25"/>
        <v/>
      </c>
      <c r="AP34" s="13">
        <f t="shared" si="26"/>
        <v>0</v>
      </c>
      <c r="AQ34" s="16">
        <f t="shared" si="27"/>
        <v>0</v>
      </c>
      <c r="AR34" s="19"/>
      <c r="AS34" s="20"/>
      <c r="AT34" s="2" t="str">
        <f t="shared" si="28"/>
        <v/>
      </c>
      <c r="AU34" s="5" t="str">
        <f t="shared" si="29"/>
        <v/>
      </c>
      <c r="AV34" s="16">
        <f t="shared" si="30"/>
        <v>0</v>
      </c>
      <c r="AW34" s="13">
        <f t="shared" si="31"/>
        <v>0</v>
      </c>
    </row>
    <row r="35" spans="2:49" x14ac:dyDescent="0.25">
      <c r="B35" s="1">
        <f t="shared" si="0"/>
        <v>0</v>
      </c>
      <c r="C35" s="1">
        <f t="shared" si="1"/>
        <v>0</v>
      </c>
      <c r="D35" s="11" t="str">
        <f t="shared" si="2"/>
        <v/>
      </c>
      <c r="E35" s="10" t="str">
        <f t="shared" si="3"/>
        <v/>
      </c>
      <c r="F35" s="8">
        <v>31</v>
      </c>
      <c r="G35" s="18"/>
      <c r="H35" s="19"/>
      <c r="I35" s="20"/>
      <c r="J35" s="2" t="str">
        <f t="shared" si="4"/>
        <v/>
      </c>
      <c r="K35" s="5" t="str">
        <f t="shared" si="5"/>
        <v/>
      </c>
      <c r="L35" s="13">
        <f t="shared" si="6"/>
        <v>0</v>
      </c>
      <c r="M35" s="16">
        <f t="shared" si="7"/>
        <v>0</v>
      </c>
      <c r="N35" s="19"/>
      <c r="O35" s="20"/>
      <c r="P35" s="2" t="str">
        <f t="shared" si="8"/>
        <v/>
      </c>
      <c r="Q35" s="5" t="str">
        <f t="shared" si="9"/>
        <v/>
      </c>
      <c r="R35" s="13">
        <f t="shared" si="10"/>
        <v>0</v>
      </c>
      <c r="S35" s="16">
        <f t="shared" si="11"/>
        <v>0</v>
      </c>
      <c r="T35" s="19"/>
      <c r="U35" s="20"/>
      <c r="V35" s="2" t="str">
        <f t="shared" si="12"/>
        <v/>
      </c>
      <c r="W35" s="5" t="str">
        <f t="shared" si="13"/>
        <v/>
      </c>
      <c r="X35" s="13">
        <f t="shared" si="14"/>
        <v>0</v>
      </c>
      <c r="Y35" s="16">
        <f t="shared" si="15"/>
        <v>0</v>
      </c>
      <c r="Z35" s="19"/>
      <c r="AA35" s="20"/>
      <c r="AB35" s="2" t="str">
        <f t="shared" si="16"/>
        <v/>
      </c>
      <c r="AC35" s="5" t="str">
        <f t="shared" si="17"/>
        <v/>
      </c>
      <c r="AD35" s="13">
        <f t="shared" si="18"/>
        <v>0</v>
      </c>
      <c r="AE35" s="16">
        <f t="shared" si="19"/>
        <v>0</v>
      </c>
      <c r="AF35" s="19"/>
      <c r="AG35" s="20"/>
      <c r="AH35" s="2" t="str">
        <f t="shared" si="20"/>
        <v/>
      </c>
      <c r="AI35" s="5" t="str">
        <f t="shared" si="21"/>
        <v/>
      </c>
      <c r="AJ35" s="13">
        <f t="shared" si="22"/>
        <v>0</v>
      </c>
      <c r="AK35" s="16">
        <f t="shared" si="23"/>
        <v>0</v>
      </c>
      <c r="AL35" s="19"/>
      <c r="AM35" s="20"/>
      <c r="AN35" s="2" t="str">
        <f t="shared" si="24"/>
        <v/>
      </c>
      <c r="AO35" s="5" t="str">
        <f t="shared" si="25"/>
        <v/>
      </c>
      <c r="AP35" s="13">
        <f t="shared" si="26"/>
        <v>0</v>
      </c>
      <c r="AQ35" s="16">
        <f t="shared" si="27"/>
        <v>0</v>
      </c>
      <c r="AR35" s="19"/>
      <c r="AS35" s="20"/>
      <c r="AT35" s="2" t="str">
        <f t="shared" si="28"/>
        <v/>
      </c>
      <c r="AU35" s="5" t="str">
        <f t="shared" si="29"/>
        <v/>
      </c>
      <c r="AV35" s="16">
        <f t="shared" si="30"/>
        <v>0</v>
      </c>
      <c r="AW35" s="13">
        <f t="shared" si="31"/>
        <v>0</v>
      </c>
    </row>
    <row r="36" spans="2:49" x14ac:dyDescent="0.25">
      <c r="B36" s="1">
        <f t="shared" si="0"/>
        <v>0</v>
      </c>
      <c r="C36" s="1">
        <f t="shared" si="1"/>
        <v>0</v>
      </c>
      <c r="D36" s="11" t="str">
        <f t="shared" si="2"/>
        <v/>
      </c>
      <c r="E36" s="10" t="str">
        <f t="shared" si="3"/>
        <v/>
      </c>
      <c r="F36" s="8">
        <v>32</v>
      </c>
      <c r="G36" s="18"/>
      <c r="H36" s="19"/>
      <c r="I36" s="20"/>
      <c r="J36" s="2" t="str">
        <f t="shared" si="4"/>
        <v/>
      </c>
      <c r="K36" s="5" t="str">
        <f t="shared" si="5"/>
        <v/>
      </c>
      <c r="L36" s="13">
        <f t="shared" si="6"/>
        <v>0</v>
      </c>
      <c r="M36" s="16">
        <f t="shared" si="7"/>
        <v>0</v>
      </c>
      <c r="N36" s="19"/>
      <c r="O36" s="20"/>
      <c r="P36" s="2" t="str">
        <f t="shared" si="8"/>
        <v/>
      </c>
      <c r="Q36" s="5" t="str">
        <f t="shared" si="9"/>
        <v/>
      </c>
      <c r="R36" s="13">
        <f t="shared" si="10"/>
        <v>0</v>
      </c>
      <c r="S36" s="16">
        <f t="shared" si="11"/>
        <v>0</v>
      </c>
      <c r="T36" s="19"/>
      <c r="U36" s="20"/>
      <c r="V36" s="2" t="str">
        <f t="shared" si="12"/>
        <v/>
      </c>
      <c r="W36" s="5" t="str">
        <f t="shared" si="13"/>
        <v/>
      </c>
      <c r="X36" s="13">
        <f t="shared" si="14"/>
        <v>0</v>
      </c>
      <c r="Y36" s="16">
        <f t="shared" si="15"/>
        <v>0</v>
      </c>
      <c r="Z36" s="19"/>
      <c r="AA36" s="20"/>
      <c r="AB36" s="2" t="str">
        <f t="shared" si="16"/>
        <v/>
      </c>
      <c r="AC36" s="5" t="str">
        <f t="shared" si="17"/>
        <v/>
      </c>
      <c r="AD36" s="13">
        <f t="shared" si="18"/>
        <v>0</v>
      </c>
      <c r="AE36" s="16">
        <f t="shared" si="19"/>
        <v>0</v>
      </c>
      <c r="AF36" s="19"/>
      <c r="AG36" s="20"/>
      <c r="AH36" s="2" t="str">
        <f t="shared" si="20"/>
        <v/>
      </c>
      <c r="AI36" s="5" t="str">
        <f t="shared" si="21"/>
        <v/>
      </c>
      <c r="AJ36" s="13">
        <f t="shared" si="22"/>
        <v>0</v>
      </c>
      <c r="AK36" s="16">
        <f t="shared" si="23"/>
        <v>0</v>
      </c>
      <c r="AL36" s="19"/>
      <c r="AM36" s="20"/>
      <c r="AN36" s="2" t="str">
        <f t="shared" si="24"/>
        <v/>
      </c>
      <c r="AO36" s="5" t="str">
        <f t="shared" si="25"/>
        <v/>
      </c>
      <c r="AP36" s="13">
        <f t="shared" si="26"/>
        <v>0</v>
      </c>
      <c r="AQ36" s="16">
        <f t="shared" si="27"/>
        <v>0</v>
      </c>
      <c r="AR36" s="19"/>
      <c r="AS36" s="20"/>
      <c r="AT36" s="2" t="str">
        <f t="shared" si="28"/>
        <v/>
      </c>
      <c r="AU36" s="5" t="str">
        <f t="shared" si="29"/>
        <v/>
      </c>
      <c r="AV36" s="16">
        <f t="shared" si="30"/>
        <v>0</v>
      </c>
      <c r="AW36" s="13">
        <f t="shared" si="31"/>
        <v>0</v>
      </c>
    </row>
    <row r="37" spans="2:49" x14ac:dyDescent="0.25">
      <c r="B37" s="1">
        <f t="shared" si="0"/>
        <v>0</v>
      </c>
      <c r="C37" s="1">
        <f t="shared" si="1"/>
        <v>0</v>
      </c>
      <c r="D37" s="11" t="str">
        <f t="shared" si="2"/>
        <v/>
      </c>
      <c r="E37" s="10" t="str">
        <f t="shared" si="3"/>
        <v/>
      </c>
      <c r="F37" s="8">
        <v>33</v>
      </c>
      <c r="G37" s="18"/>
      <c r="H37" s="19"/>
      <c r="I37" s="20"/>
      <c r="J37" s="2" t="str">
        <f t="shared" si="4"/>
        <v/>
      </c>
      <c r="K37" s="5" t="str">
        <f t="shared" si="5"/>
        <v/>
      </c>
      <c r="L37" s="13">
        <f t="shared" si="6"/>
        <v>0</v>
      </c>
      <c r="M37" s="16">
        <f t="shared" si="7"/>
        <v>0</v>
      </c>
      <c r="N37" s="19"/>
      <c r="O37" s="20"/>
      <c r="P37" s="2" t="str">
        <f t="shared" si="8"/>
        <v/>
      </c>
      <c r="Q37" s="5" t="str">
        <f t="shared" si="9"/>
        <v/>
      </c>
      <c r="R37" s="13">
        <f t="shared" si="10"/>
        <v>0</v>
      </c>
      <c r="S37" s="16">
        <f t="shared" si="11"/>
        <v>0</v>
      </c>
      <c r="T37" s="19"/>
      <c r="U37" s="20"/>
      <c r="V37" s="2" t="str">
        <f t="shared" si="12"/>
        <v/>
      </c>
      <c r="W37" s="5" t="str">
        <f t="shared" si="13"/>
        <v/>
      </c>
      <c r="X37" s="13">
        <f t="shared" si="14"/>
        <v>0</v>
      </c>
      <c r="Y37" s="16">
        <f t="shared" si="15"/>
        <v>0</v>
      </c>
      <c r="Z37" s="19"/>
      <c r="AA37" s="20"/>
      <c r="AB37" s="2" t="str">
        <f t="shared" si="16"/>
        <v/>
      </c>
      <c r="AC37" s="5" t="str">
        <f t="shared" si="17"/>
        <v/>
      </c>
      <c r="AD37" s="13">
        <f t="shared" si="18"/>
        <v>0</v>
      </c>
      <c r="AE37" s="16">
        <f t="shared" si="19"/>
        <v>0</v>
      </c>
      <c r="AF37" s="19"/>
      <c r="AG37" s="20"/>
      <c r="AH37" s="2" t="str">
        <f t="shared" si="20"/>
        <v/>
      </c>
      <c r="AI37" s="5" t="str">
        <f t="shared" si="21"/>
        <v/>
      </c>
      <c r="AJ37" s="13">
        <f t="shared" si="22"/>
        <v>0</v>
      </c>
      <c r="AK37" s="16">
        <f t="shared" si="23"/>
        <v>0</v>
      </c>
      <c r="AL37" s="19"/>
      <c r="AM37" s="20"/>
      <c r="AN37" s="2" t="str">
        <f t="shared" si="24"/>
        <v/>
      </c>
      <c r="AO37" s="5" t="str">
        <f t="shared" si="25"/>
        <v/>
      </c>
      <c r="AP37" s="13">
        <f t="shared" si="26"/>
        <v>0</v>
      </c>
      <c r="AQ37" s="16">
        <f t="shared" si="27"/>
        <v>0</v>
      </c>
      <c r="AR37" s="19"/>
      <c r="AS37" s="20"/>
      <c r="AT37" s="2" t="str">
        <f t="shared" si="28"/>
        <v/>
      </c>
      <c r="AU37" s="5" t="str">
        <f t="shared" si="29"/>
        <v/>
      </c>
      <c r="AV37" s="16">
        <f t="shared" si="30"/>
        <v>0</v>
      </c>
      <c r="AW37" s="13">
        <f t="shared" si="31"/>
        <v>0</v>
      </c>
    </row>
    <row r="38" spans="2:49" x14ac:dyDescent="0.25">
      <c r="B38" s="1">
        <f t="shared" si="0"/>
        <v>0</v>
      </c>
      <c r="C38" s="1">
        <f t="shared" si="1"/>
        <v>0</v>
      </c>
      <c r="D38" s="11" t="str">
        <f t="shared" si="2"/>
        <v/>
      </c>
      <c r="E38" s="10" t="str">
        <f t="shared" si="3"/>
        <v/>
      </c>
      <c r="F38" s="8">
        <v>34</v>
      </c>
      <c r="G38" s="18"/>
      <c r="H38" s="19"/>
      <c r="I38" s="20"/>
      <c r="J38" s="2" t="str">
        <f t="shared" si="4"/>
        <v/>
      </c>
      <c r="K38" s="5" t="str">
        <f t="shared" si="5"/>
        <v/>
      </c>
      <c r="L38" s="13">
        <f t="shared" si="6"/>
        <v>0</v>
      </c>
      <c r="M38" s="16">
        <f t="shared" si="7"/>
        <v>0</v>
      </c>
      <c r="N38" s="19"/>
      <c r="O38" s="20"/>
      <c r="P38" s="2" t="str">
        <f t="shared" si="8"/>
        <v/>
      </c>
      <c r="Q38" s="5" t="str">
        <f t="shared" si="9"/>
        <v/>
      </c>
      <c r="R38" s="13">
        <f t="shared" si="10"/>
        <v>0</v>
      </c>
      <c r="S38" s="16">
        <f t="shared" si="11"/>
        <v>0</v>
      </c>
      <c r="T38" s="19"/>
      <c r="U38" s="20"/>
      <c r="V38" s="2" t="str">
        <f t="shared" si="12"/>
        <v/>
      </c>
      <c r="W38" s="5" t="str">
        <f t="shared" si="13"/>
        <v/>
      </c>
      <c r="X38" s="13">
        <f t="shared" si="14"/>
        <v>0</v>
      </c>
      <c r="Y38" s="16">
        <f t="shared" si="15"/>
        <v>0</v>
      </c>
      <c r="Z38" s="19"/>
      <c r="AA38" s="20"/>
      <c r="AB38" s="2" t="str">
        <f t="shared" si="16"/>
        <v/>
      </c>
      <c r="AC38" s="5" t="str">
        <f t="shared" si="17"/>
        <v/>
      </c>
      <c r="AD38" s="13">
        <f t="shared" si="18"/>
        <v>0</v>
      </c>
      <c r="AE38" s="16">
        <f t="shared" si="19"/>
        <v>0</v>
      </c>
      <c r="AF38" s="19"/>
      <c r="AG38" s="20"/>
      <c r="AH38" s="2" t="str">
        <f t="shared" si="20"/>
        <v/>
      </c>
      <c r="AI38" s="5" t="str">
        <f t="shared" si="21"/>
        <v/>
      </c>
      <c r="AJ38" s="13">
        <f t="shared" si="22"/>
        <v>0</v>
      </c>
      <c r="AK38" s="16">
        <f t="shared" si="23"/>
        <v>0</v>
      </c>
      <c r="AL38" s="19"/>
      <c r="AM38" s="20"/>
      <c r="AN38" s="2" t="str">
        <f t="shared" si="24"/>
        <v/>
      </c>
      <c r="AO38" s="5" t="str">
        <f t="shared" si="25"/>
        <v/>
      </c>
      <c r="AP38" s="13">
        <f t="shared" si="26"/>
        <v>0</v>
      </c>
      <c r="AQ38" s="16">
        <f t="shared" si="27"/>
        <v>0</v>
      </c>
      <c r="AR38" s="19"/>
      <c r="AS38" s="20"/>
      <c r="AT38" s="2" t="str">
        <f t="shared" si="28"/>
        <v/>
      </c>
      <c r="AU38" s="5" t="str">
        <f t="shared" si="29"/>
        <v/>
      </c>
      <c r="AV38" s="16">
        <f t="shared" si="30"/>
        <v>0</v>
      </c>
      <c r="AW38" s="13">
        <f t="shared" si="31"/>
        <v>0</v>
      </c>
    </row>
    <row r="39" spans="2:49" x14ac:dyDescent="0.25">
      <c r="B39" s="1">
        <f t="shared" si="0"/>
        <v>0</v>
      </c>
      <c r="C39" s="1">
        <f t="shared" si="1"/>
        <v>0</v>
      </c>
      <c r="D39" s="11" t="str">
        <f t="shared" si="2"/>
        <v/>
      </c>
      <c r="E39" s="10" t="str">
        <f t="shared" si="3"/>
        <v/>
      </c>
      <c r="F39" s="8">
        <v>35</v>
      </c>
      <c r="G39" s="18"/>
      <c r="H39" s="19"/>
      <c r="I39" s="20"/>
      <c r="J39" s="2" t="str">
        <f t="shared" si="4"/>
        <v/>
      </c>
      <c r="K39" s="5" t="str">
        <f t="shared" si="5"/>
        <v/>
      </c>
      <c r="L39" s="13">
        <f t="shared" si="6"/>
        <v>0</v>
      </c>
      <c r="M39" s="16">
        <f t="shared" si="7"/>
        <v>0</v>
      </c>
      <c r="N39" s="19"/>
      <c r="O39" s="20"/>
      <c r="P39" s="2" t="str">
        <f t="shared" si="8"/>
        <v/>
      </c>
      <c r="Q39" s="5" t="str">
        <f t="shared" si="9"/>
        <v/>
      </c>
      <c r="R39" s="13">
        <f t="shared" si="10"/>
        <v>0</v>
      </c>
      <c r="S39" s="16">
        <f t="shared" si="11"/>
        <v>0</v>
      </c>
      <c r="T39" s="19"/>
      <c r="U39" s="20"/>
      <c r="V39" s="2" t="str">
        <f t="shared" si="12"/>
        <v/>
      </c>
      <c r="W39" s="5" t="str">
        <f t="shared" si="13"/>
        <v/>
      </c>
      <c r="X39" s="13">
        <f t="shared" si="14"/>
        <v>0</v>
      </c>
      <c r="Y39" s="16">
        <f t="shared" si="15"/>
        <v>0</v>
      </c>
      <c r="Z39" s="19"/>
      <c r="AA39" s="20"/>
      <c r="AB39" s="2" t="str">
        <f t="shared" si="16"/>
        <v/>
      </c>
      <c r="AC39" s="5" t="str">
        <f t="shared" si="17"/>
        <v/>
      </c>
      <c r="AD39" s="13">
        <f t="shared" si="18"/>
        <v>0</v>
      </c>
      <c r="AE39" s="16">
        <f t="shared" si="19"/>
        <v>0</v>
      </c>
      <c r="AF39" s="19"/>
      <c r="AG39" s="20"/>
      <c r="AH39" s="2" t="str">
        <f t="shared" si="20"/>
        <v/>
      </c>
      <c r="AI39" s="5" t="str">
        <f t="shared" si="21"/>
        <v/>
      </c>
      <c r="AJ39" s="13">
        <f t="shared" si="22"/>
        <v>0</v>
      </c>
      <c r="AK39" s="16">
        <f t="shared" si="23"/>
        <v>0</v>
      </c>
      <c r="AL39" s="19"/>
      <c r="AM39" s="20"/>
      <c r="AN39" s="2" t="str">
        <f t="shared" si="24"/>
        <v/>
      </c>
      <c r="AO39" s="5" t="str">
        <f t="shared" si="25"/>
        <v/>
      </c>
      <c r="AP39" s="13">
        <f t="shared" si="26"/>
        <v>0</v>
      </c>
      <c r="AQ39" s="16">
        <f t="shared" si="27"/>
        <v>0</v>
      </c>
      <c r="AR39" s="19"/>
      <c r="AS39" s="20"/>
      <c r="AT39" s="2" t="str">
        <f t="shared" si="28"/>
        <v/>
      </c>
      <c r="AU39" s="5" t="str">
        <f t="shared" si="29"/>
        <v/>
      </c>
      <c r="AV39" s="16">
        <f t="shared" si="30"/>
        <v>0</v>
      </c>
      <c r="AW39" s="13">
        <f t="shared" si="31"/>
        <v>0</v>
      </c>
    </row>
    <row r="40" spans="2:49" ht="15.75" thickBot="1" x14ac:dyDescent="0.3">
      <c r="B40" s="1">
        <f t="shared" si="0"/>
        <v>0</v>
      </c>
      <c r="C40" s="1">
        <f t="shared" si="1"/>
        <v>0</v>
      </c>
      <c r="D40" s="24" t="str">
        <f t="shared" si="2"/>
        <v/>
      </c>
      <c r="E40" s="7" t="str">
        <f t="shared" si="3"/>
        <v/>
      </c>
      <c r="F40" s="9">
        <v>36</v>
      </c>
      <c r="G40" s="21"/>
      <c r="H40" s="22"/>
      <c r="I40" s="23"/>
      <c r="J40" s="6" t="str">
        <f t="shared" si="4"/>
        <v/>
      </c>
      <c r="K40" s="7" t="str">
        <f t="shared" si="5"/>
        <v/>
      </c>
      <c r="L40" s="14">
        <f t="shared" si="6"/>
        <v>0</v>
      </c>
      <c r="M40" s="17">
        <f t="shared" si="7"/>
        <v>0</v>
      </c>
      <c r="N40" s="22"/>
      <c r="O40" s="23"/>
      <c r="P40" s="6" t="str">
        <f t="shared" si="8"/>
        <v/>
      </c>
      <c r="Q40" s="7" t="str">
        <f t="shared" si="9"/>
        <v/>
      </c>
      <c r="R40" s="14">
        <f t="shared" si="10"/>
        <v>0</v>
      </c>
      <c r="S40" s="17">
        <f t="shared" si="11"/>
        <v>0</v>
      </c>
      <c r="T40" s="22"/>
      <c r="U40" s="23"/>
      <c r="V40" s="6" t="str">
        <f t="shared" si="12"/>
        <v/>
      </c>
      <c r="W40" s="7" t="str">
        <f t="shared" si="13"/>
        <v/>
      </c>
      <c r="X40" s="14">
        <f t="shared" si="14"/>
        <v>0</v>
      </c>
      <c r="Y40" s="17">
        <f t="shared" si="15"/>
        <v>0</v>
      </c>
      <c r="Z40" s="22"/>
      <c r="AA40" s="23"/>
      <c r="AB40" s="6" t="str">
        <f t="shared" si="16"/>
        <v/>
      </c>
      <c r="AC40" s="7" t="str">
        <f t="shared" si="17"/>
        <v/>
      </c>
      <c r="AD40" s="14">
        <f t="shared" si="18"/>
        <v>0</v>
      </c>
      <c r="AE40" s="17">
        <f t="shared" si="19"/>
        <v>0</v>
      </c>
      <c r="AF40" s="22"/>
      <c r="AG40" s="23"/>
      <c r="AH40" s="6" t="str">
        <f t="shared" si="20"/>
        <v/>
      </c>
      <c r="AI40" s="7" t="str">
        <f t="shared" si="21"/>
        <v/>
      </c>
      <c r="AJ40" s="14">
        <f t="shared" si="22"/>
        <v>0</v>
      </c>
      <c r="AK40" s="17">
        <f t="shared" si="23"/>
        <v>0</v>
      </c>
      <c r="AL40" s="22"/>
      <c r="AM40" s="23"/>
      <c r="AN40" s="6" t="str">
        <f t="shared" si="24"/>
        <v/>
      </c>
      <c r="AO40" s="7" t="str">
        <f t="shared" si="25"/>
        <v/>
      </c>
      <c r="AP40" s="14">
        <f t="shared" si="26"/>
        <v>0</v>
      </c>
      <c r="AQ40" s="17">
        <f t="shared" si="27"/>
        <v>0</v>
      </c>
      <c r="AR40" s="22"/>
      <c r="AS40" s="23"/>
      <c r="AT40" s="6" t="str">
        <f t="shared" si="28"/>
        <v/>
      </c>
      <c r="AU40" s="7" t="str">
        <f t="shared" si="29"/>
        <v/>
      </c>
      <c r="AV40" s="17">
        <f t="shared" si="30"/>
        <v>0</v>
      </c>
      <c r="AW40" s="14">
        <f t="shared" si="31"/>
        <v>0</v>
      </c>
    </row>
    <row r="41" spans="2:49" s="41" customFormat="1" ht="15.75" thickBot="1" x14ac:dyDescent="0.3">
      <c r="B41" s="1">
        <f t="shared" si="0"/>
        <v>0</v>
      </c>
      <c r="C41" s="1">
        <f t="shared" si="1"/>
        <v>0</v>
      </c>
      <c r="D41" s="46" t="str">
        <f t="shared" si="2"/>
        <v/>
      </c>
      <c r="E41" s="44" t="str">
        <f t="shared" si="3"/>
        <v/>
      </c>
      <c r="F41" s="45"/>
      <c r="G41" s="45"/>
      <c r="H41" s="43"/>
      <c r="I41" s="43"/>
      <c r="J41" s="43" t="e">
        <f>AVERAGE(J5:J40)</f>
        <v>#DIV/0!</v>
      </c>
      <c r="K41" s="44" t="e">
        <f t="shared" si="5"/>
        <v>#DIV/0!</v>
      </c>
      <c r="L41" s="43">
        <f>IF(J5="",0,IF(K41="A",4,IF(K41="B",3,IF(K41="C",2,IF(K41="D",1)))))</f>
        <v>0</v>
      </c>
      <c r="M41" s="43">
        <f>IF(J5="",0,IF(L41&gt;0,1))</f>
        <v>0</v>
      </c>
      <c r="N41" s="45"/>
      <c r="O41" s="45"/>
      <c r="P41" s="43" t="e">
        <f>AVERAGE(P5:P40)</f>
        <v>#DIV/0!</v>
      </c>
      <c r="Q41" s="44" t="e">
        <f t="shared" si="9"/>
        <v>#DIV/0!</v>
      </c>
      <c r="R41" s="14">
        <f>IF(P5="",0,IF(Q41="A",4,IF(Q41="B",3,IF(Q41="C",2,IF(Q41="D",1)))))</f>
        <v>0</v>
      </c>
      <c r="S41" s="17">
        <f>IF(P5="",0,IF(R41&gt;0,1))</f>
        <v>0</v>
      </c>
      <c r="T41" s="45"/>
      <c r="U41" s="45"/>
      <c r="V41" s="43" t="e">
        <f>AVERAGE(V5:V40)</f>
        <v>#DIV/0!</v>
      </c>
      <c r="W41" s="44" t="e">
        <f t="shared" si="13"/>
        <v>#DIV/0!</v>
      </c>
      <c r="X41" s="14">
        <f>IF(V5="",0,IF(W41="A",4,IF(W41="B",3,IF(W41="C",2,IF(W41="D",1)))))</f>
        <v>0</v>
      </c>
      <c r="Y41" s="17">
        <f>IF(V5="",0,IF(X41&gt;0,1))</f>
        <v>0</v>
      </c>
      <c r="Z41" s="45"/>
      <c r="AA41" s="45"/>
      <c r="AB41" s="43" t="e">
        <f>AVERAGE(AB5:AB40)</f>
        <v>#DIV/0!</v>
      </c>
      <c r="AC41" s="44" t="e">
        <f t="shared" si="17"/>
        <v>#DIV/0!</v>
      </c>
      <c r="AD41" s="14">
        <f>IF(AB5="",0,IF(AC41="A",4,IF(AC41="B",3,IF(AC41="C",2,IF(AC41="D",1)))))</f>
        <v>0</v>
      </c>
      <c r="AE41" s="17">
        <f>IF(AB5="",0,IF(AD41&gt;0,1))</f>
        <v>0</v>
      </c>
      <c r="AF41" s="45"/>
      <c r="AG41" s="45"/>
      <c r="AH41" s="43" t="e">
        <f>AVERAGE(AH5:AH40)</f>
        <v>#DIV/0!</v>
      </c>
      <c r="AI41" s="44" t="e">
        <f t="shared" si="21"/>
        <v>#DIV/0!</v>
      </c>
      <c r="AJ41" s="14">
        <f>IF(AH5="",0,IF(AI41="A",4,IF(AI41="B",3,IF(AI41="C",2,IF(AI41="D",1)))))</f>
        <v>0</v>
      </c>
      <c r="AK41" s="17">
        <f t="shared" si="23"/>
        <v>0</v>
      </c>
      <c r="AL41" s="45"/>
      <c r="AM41" s="45"/>
      <c r="AN41" s="43" t="e">
        <f>AVERAGE(AN5:AN40)</f>
        <v>#DIV/0!</v>
      </c>
      <c r="AO41" s="44" t="e">
        <f t="shared" si="25"/>
        <v>#DIV/0!</v>
      </c>
      <c r="AP41" s="14">
        <f>IF(AH5="",0,IF(AO41="A",4,IF(AO41="B",3,IF(AO41="C",2,IF(AO41="D",1)))))</f>
        <v>0</v>
      </c>
      <c r="AQ41" s="17">
        <f>IF(AH5="",0,IF(AP41&gt;0,1))</f>
        <v>0</v>
      </c>
      <c r="AR41" s="45"/>
      <c r="AS41" s="45"/>
      <c r="AT41" s="43" t="e">
        <f>AVERAGE(AT5:AT40)</f>
        <v>#DIV/0!</v>
      </c>
      <c r="AU41" s="44" t="e">
        <f t="shared" si="29"/>
        <v>#DIV/0!</v>
      </c>
      <c r="AV41" s="17">
        <f>IF(AT5="",0,IF(AU41="A",4,IF(AU41="B",3,IF(AU41="C",2,IF(AU41="D",1)))))</f>
        <v>0</v>
      </c>
      <c r="AW41" s="14">
        <f>IF(AT5="",0,IF(AV41&gt;0,1))</f>
        <v>0</v>
      </c>
    </row>
  </sheetData>
  <sheetProtection algorithmName="SHA-512" hashValue="SLXY+IKGrJK3001eEPy8SYuulHHy1t9Qrmwaq7269QVhyvjPD2G6sy8W2U6059VpWnVOPzcWYihbUuypnpxmgQ==" saltValue="F6tu5iqKuFipXA3RHXN0lw==" spinCount="100000" sheet="1" objects="1" scenarios="1"/>
  <mergeCells count="17">
    <mergeCell ref="AL2:AM2"/>
    <mergeCell ref="AR2:AS2"/>
    <mergeCell ref="H2:I2"/>
    <mergeCell ref="N2:O2"/>
    <mergeCell ref="T2:U2"/>
    <mergeCell ref="Z2:AA2"/>
    <mergeCell ref="AF2:AG2"/>
    <mergeCell ref="Z3:AC3"/>
    <mergeCell ref="AF3:AI3"/>
    <mergeCell ref="AL3:AO3"/>
    <mergeCell ref="AR3:AU3"/>
    <mergeCell ref="D3:E3"/>
    <mergeCell ref="F3:F4"/>
    <mergeCell ref="G3:G4"/>
    <mergeCell ref="H3:K3"/>
    <mergeCell ref="N3:Q3"/>
    <mergeCell ref="T3:W3"/>
  </mergeCells>
  <conditionalFormatting sqref="K5:K41">
    <cfRule type="cellIs" dxfId="530" priority="1" operator="equal">
      <formula>"d"</formula>
    </cfRule>
    <cfRule type="cellIs" dxfId="529" priority="178" operator="equal">
      <formula>"c"</formula>
    </cfRule>
    <cfRule type="cellIs" dxfId="528" priority="179" operator="equal">
      <formula>"b"</formula>
    </cfRule>
    <cfRule type="cellIs" dxfId="527" priority="180" operator="equal">
      <formula>"a"</formula>
    </cfRule>
  </conditionalFormatting>
  <conditionalFormatting sqref="Q5:Q41">
    <cfRule type="cellIs" dxfId="526" priority="2" operator="equal">
      <formula>"d"</formula>
    </cfRule>
    <cfRule type="cellIs" dxfId="525" priority="174" operator="equal">
      <formula>"c"</formula>
    </cfRule>
    <cfRule type="cellIs" dxfId="524" priority="175" operator="equal">
      <formula>"b"</formula>
    </cfRule>
    <cfRule type="cellIs" dxfId="523" priority="176" operator="equal">
      <formula>"a"</formula>
    </cfRule>
  </conditionalFormatting>
  <conditionalFormatting sqref="W5:W41">
    <cfRule type="cellIs" dxfId="522" priority="3" operator="equal">
      <formula>"d"</formula>
    </cfRule>
    <cfRule type="cellIs" dxfId="521" priority="170" operator="equal">
      <formula>"c"</formula>
    </cfRule>
    <cfRule type="cellIs" dxfId="520" priority="171" operator="equal">
      <formula>"b"</formula>
    </cfRule>
    <cfRule type="cellIs" dxfId="519" priority="172" operator="equal">
      <formula>"a"</formula>
    </cfRule>
  </conditionalFormatting>
  <conditionalFormatting sqref="AC5:AC41">
    <cfRule type="cellIs" dxfId="518" priority="4" operator="equal">
      <formula>"d"</formula>
    </cfRule>
    <cfRule type="cellIs" dxfId="517" priority="166" operator="equal">
      <formula>"c"</formula>
    </cfRule>
    <cfRule type="cellIs" dxfId="516" priority="167" operator="equal">
      <formula>"b"</formula>
    </cfRule>
    <cfRule type="cellIs" dxfId="515" priority="168" operator="equal">
      <formula>"a"</formula>
    </cfRule>
  </conditionalFormatting>
  <conditionalFormatting sqref="AI5:AI41">
    <cfRule type="cellIs" dxfId="514" priority="5" operator="equal">
      <formula>"d"</formula>
    </cfRule>
    <cfRule type="cellIs" dxfId="513" priority="162" operator="equal">
      <formula>"c"</formula>
    </cfRule>
    <cfRule type="cellIs" dxfId="512" priority="163" operator="equal">
      <formula>"b"</formula>
    </cfRule>
    <cfRule type="cellIs" dxfId="511" priority="164" operator="equal">
      <formula>"a"</formula>
    </cfRule>
  </conditionalFormatting>
  <conditionalFormatting sqref="AO5:AO41">
    <cfRule type="cellIs" dxfId="510" priority="6" operator="equal">
      <formula>"d"</formula>
    </cfRule>
    <cfRule type="cellIs" dxfId="509" priority="158" operator="equal">
      <formula>"c"</formula>
    </cfRule>
    <cfRule type="cellIs" dxfId="508" priority="159" operator="equal">
      <formula>"b"</formula>
    </cfRule>
    <cfRule type="cellIs" dxfId="507" priority="160" operator="equal">
      <formula>"a"</formula>
    </cfRule>
  </conditionalFormatting>
  <conditionalFormatting sqref="AU5:AU41">
    <cfRule type="cellIs" dxfId="506" priority="7" operator="equal">
      <formula>"d"</formula>
    </cfRule>
    <cfRule type="cellIs" dxfId="505" priority="154" operator="equal">
      <formula>"c"</formula>
    </cfRule>
    <cfRule type="cellIs" dxfId="504" priority="155" operator="equal">
      <formula>"b"</formula>
    </cfRule>
    <cfRule type="cellIs" dxfId="503" priority="156" operator="equal">
      <formula>"a"</formula>
    </cfRule>
  </conditionalFormatting>
  <conditionalFormatting sqref="E5:E40">
    <cfRule type="cellIs" dxfId="502" priority="150" operator="equal">
      <formula>"d"</formula>
    </cfRule>
    <cfRule type="cellIs" dxfId="501" priority="151" operator="equal">
      <formula>"c"</formula>
    </cfRule>
    <cfRule type="cellIs" dxfId="500" priority="152" operator="equal">
      <formula>"b"</formula>
    </cfRule>
    <cfRule type="cellIs" dxfId="499" priority="153" operator="equal">
      <formula>"a"</formula>
    </cfRule>
  </conditionalFormatting>
  <conditionalFormatting sqref="L5:M40">
    <cfRule type="cellIs" dxfId="498" priority="149" operator="equal">
      <formula>0</formula>
    </cfRule>
  </conditionalFormatting>
  <conditionalFormatting sqref="R5:S41">
    <cfRule type="cellIs" dxfId="497" priority="148" operator="equal">
      <formula>0</formula>
    </cfRule>
  </conditionalFormatting>
  <conditionalFormatting sqref="X5:Y41">
    <cfRule type="cellIs" dxfId="496" priority="147" operator="equal">
      <formula>0</formula>
    </cfRule>
  </conditionalFormatting>
  <conditionalFormatting sqref="AD5:AE41">
    <cfRule type="cellIs" dxfId="495" priority="146" operator="equal">
      <formula>0</formula>
    </cfRule>
  </conditionalFormatting>
  <conditionalFormatting sqref="AJ5:AK41">
    <cfRule type="cellIs" dxfId="494" priority="145" operator="equal">
      <formula>0</formula>
    </cfRule>
  </conditionalFormatting>
  <conditionalFormatting sqref="AP5:AQ41">
    <cfRule type="cellIs" dxfId="493" priority="144" operator="equal">
      <formula>0</formula>
    </cfRule>
  </conditionalFormatting>
  <conditionalFormatting sqref="AV5:AW41">
    <cfRule type="cellIs" dxfId="492" priority="143" operator="equal">
      <formula>0</formula>
    </cfRule>
  </conditionalFormatting>
  <conditionalFormatting sqref="F2:XFD2">
    <cfRule type="cellIs" dxfId="491" priority="113" operator="greaterThan">
      <formula>0</formula>
    </cfRule>
  </conditionalFormatting>
  <conditionalFormatting sqref="K2">
    <cfRule type="cellIs" dxfId="490" priority="109" operator="equal">
      <formula>"d"</formula>
    </cfRule>
    <cfRule type="cellIs" dxfId="489" priority="110" operator="equal">
      <formula>"c"</formula>
    </cfRule>
    <cfRule type="cellIs" dxfId="488" priority="111" operator="equal">
      <formula>"b"</formula>
    </cfRule>
    <cfRule type="cellIs" dxfId="487" priority="112" operator="equal">
      <formula>"a"</formula>
    </cfRule>
  </conditionalFormatting>
  <conditionalFormatting sqref="Q2">
    <cfRule type="cellIs" dxfId="486" priority="105" operator="equal">
      <formula>"d"</formula>
    </cfRule>
    <cfRule type="cellIs" dxfId="485" priority="106" operator="equal">
      <formula>"c"</formula>
    </cfRule>
    <cfRule type="cellIs" dxfId="484" priority="107" operator="equal">
      <formula>"b"</formula>
    </cfRule>
    <cfRule type="cellIs" dxfId="483" priority="108" operator="equal">
      <formula>"a"</formula>
    </cfRule>
  </conditionalFormatting>
  <conditionalFormatting sqref="W2">
    <cfRule type="cellIs" dxfId="482" priority="101" operator="equal">
      <formula>"d"</formula>
    </cfRule>
    <cfRule type="cellIs" dxfId="481" priority="102" operator="equal">
      <formula>"c"</formula>
    </cfRule>
    <cfRule type="cellIs" dxfId="480" priority="103" operator="equal">
      <formula>"b"</formula>
    </cfRule>
    <cfRule type="cellIs" dxfId="479" priority="104" operator="equal">
      <formula>"a"</formula>
    </cfRule>
  </conditionalFormatting>
  <conditionalFormatting sqref="AC2">
    <cfRule type="cellIs" dxfId="478" priority="97" operator="equal">
      <formula>"d"</formula>
    </cfRule>
    <cfRule type="cellIs" dxfId="477" priority="98" operator="equal">
      <formula>"c"</formula>
    </cfRule>
    <cfRule type="cellIs" dxfId="476" priority="99" operator="equal">
      <formula>"b"</formula>
    </cfRule>
    <cfRule type="cellIs" dxfId="475" priority="100" operator="equal">
      <formula>"a"</formula>
    </cfRule>
  </conditionalFormatting>
  <conditionalFormatting sqref="AI2">
    <cfRule type="cellIs" dxfId="474" priority="93" operator="equal">
      <formula>"d"</formula>
    </cfRule>
    <cfRule type="cellIs" dxfId="473" priority="94" operator="equal">
      <formula>"c"</formula>
    </cfRule>
    <cfRule type="cellIs" dxfId="472" priority="95" operator="equal">
      <formula>"b"</formula>
    </cfRule>
    <cfRule type="cellIs" dxfId="471" priority="96" operator="equal">
      <formula>"a"</formula>
    </cfRule>
  </conditionalFormatting>
  <conditionalFormatting sqref="AO2">
    <cfRule type="cellIs" dxfId="470" priority="89" operator="equal">
      <formula>"d"</formula>
    </cfRule>
    <cfRule type="cellIs" dxfId="469" priority="90" operator="equal">
      <formula>"c"</formula>
    </cfRule>
    <cfRule type="cellIs" dxfId="468" priority="91" operator="equal">
      <formula>"b"</formula>
    </cfRule>
    <cfRule type="cellIs" dxfId="467" priority="92" operator="equal">
      <formula>"a"</formula>
    </cfRule>
  </conditionalFormatting>
  <conditionalFormatting sqref="AU2">
    <cfRule type="cellIs" dxfId="466" priority="85" operator="equal">
      <formula>"d"</formula>
    </cfRule>
    <cfRule type="cellIs" dxfId="465" priority="86" operator="equal">
      <formula>"c"</formula>
    </cfRule>
    <cfRule type="cellIs" dxfId="464" priority="87" operator="equal">
      <formula>"b"</formula>
    </cfRule>
    <cfRule type="cellIs" dxfId="463" priority="88" operator="equal">
      <formula>"a"</formula>
    </cfRule>
  </conditionalFormatting>
  <conditionalFormatting sqref="A2:C2">
    <cfRule type="cellIs" dxfId="462" priority="84" operator="greaterThan">
      <formula>0</formula>
    </cfRule>
  </conditionalFormatting>
  <conditionalFormatting sqref="D2">
    <cfRule type="cellIs" dxfId="461" priority="83" operator="greaterThan">
      <formula>0</formula>
    </cfRule>
  </conditionalFormatting>
  <conditionalFormatting sqref="E2">
    <cfRule type="cellIs" dxfId="460" priority="82" operator="greaterThan">
      <formula>0</formula>
    </cfRule>
  </conditionalFormatting>
  <conditionalFormatting sqref="E2">
    <cfRule type="cellIs" dxfId="459" priority="78" operator="equal">
      <formula>"d"</formula>
    </cfRule>
    <cfRule type="cellIs" dxfId="458" priority="79" operator="equal">
      <formula>"c"</formula>
    </cfRule>
    <cfRule type="cellIs" dxfId="457" priority="80" operator="equal">
      <formula>"b"</formula>
    </cfRule>
    <cfRule type="cellIs" dxfId="456" priority="81" operator="equal">
      <formula>"a"</formula>
    </cfRule>
  </conditionalFormatting>
  <conditionalFormatting sqref="A41 L41:P41 T41:V41 Z41:AB41 AF41:AH41 AL41:AN41 AR41:AT41 AX41:XFD41 E41:J41">
    <cfRule type="cellIs" dxfId="455" priority="12" operator="greaterThan">
      <formula>0</formula>
    </cfRule>
    <cfRule type="cellIs" dxfId="454" priority="8" operator="equal">
      <formula>"d"</formula>
    </cfRule>
    <cfRule type="cellIs" dxfId="453" priority="9" operator="equal">
      <formula>"c"</formula>
    </cfRule>
    <cfRule type="cellIs" dxfId="452" priority="10" operator="equal">
      <formula>"b"</formula>
    </cfRule>
    <cfRule type="cellIs" dxfId="451" priority="11" operator="equal">
      <formula>"a"</formula>
    </cfRule>
  </conditionalFormatting>
  <conditionalFormatting sqref="AU41">
    <cfRule type="cellIs" dxfId="450" priority="157" operator="greaterThan">
      <formula>0</formula>
    </cfRule>
  </conditionalFormatting>
  <conditionalFormatting sqref="AO41">
    <cfRule type="cellIs" dxfId="449" priority="161" operator="greaterThan">
      <formula>0</formula>
    </cfRule>
  </conditionalFormatting>
  <conditionalFormatting sqref="AI41">
    <cfRule type="cellIs" dxfId="448" priority="165" operator="greaterThan">
      <formula>0</formula>
    </cfRule>
  </conditionalFormatting>
  <conditionalFormatting sqref="AC41">
    <cfRule type="cellIs" dxfId="447" priority="169" operator="greaterThan">
      <formula>0</formula>
    </cfRule>
  </conditionalFormatting>
  <conditionalFormatting sqref="W41">
    <cfRule type="cellIs" dxfId="446" priority="173" operator="greaterThan">
      <formula>0</formula>
    </cfRule>
  </conditionalFormatting>
  <conditionalFormatting sqref="Q41">
    <cfRule type="cellIs" dxfId="445" priority="177" operator="notEqual">
      <formula>0</formula>
    </cfRule>
  </conditionalFormatting>
  <conditionalFormatting sqref="K41">
    <cfRule type="cellIs" dxfId="444" priority="181" operator="greaterThan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73" orientation="landscape" horizontalDpi="4294967293" r:id="rId1"/>
  <headerFooter>
    <oddHeader>&amp;C&amp;"-,Vet"&amp;20NIEUWSBEGRIP SIT-TOETSEN &amp;A</oddHead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12</vt:i4>
      </vt:variant>
    </vt:vector>
  </HeadingPairs>
  <TitlesOfParts>
    <vt:vector size="24" baseType="lpstr">
      <vt:lpstr>AA-1</vt:lpstr>
      <vt:lpstr>grafiek AA-1</vt:lpstr>
      <vt:lpstr>AA-2</vt:lpstr>
      <vt:lpstr>grafiek AA-2</vt:lpstr>
      <vt:lpstr>A-1</vt:lpstr>
      <vt:lpstr>grafiek A-1</vt:lpstr>
      <vt:lpstr>A-2</vt:lpstr>
      <vt:lpstr>grafiek A-2</vt:lpstr>
      <vt:lpstr>B-1</vt:lpstr>
      <vt:lpstr>grafiek B-1</vt:lpstr>
      <vt:lpstr>B-2</vt:lpstr>
      <vt:lpstr>grafiek B-2</vt:lpstr>
      <vt:lpstr>'A-1'!Afdrukbereik</vt:lpstr>
      <vt:lpstr>'A-2'!Afdrukbereik</vt:lpstr>
      <vt:lpstr>'AA-1'!Afdrukbereik</vt:lpstr>
      <vt:lpstr>'AA-2'!Afdrukbereik</vt:lpstr>
      <vt:lpstr>'B-1'!Afdrukbereik</vt:lpstr>
      <vt:lpstr>'B-2'!Afdrukbereik</vt:lpstr>
      <vt:lpstr>'grafiek A-1'!Afdrukbereik</vt:lpstr>
      <vt:lpstr>'grafiek A-2'!Afdrukbereik</vt:lpstr>
      <vt:lpstr>'grafiek AA-1'!Afdrukbereik</vt:lpstr>
      <vt:lpstr>'grafiek AA-2'!Afdrukbereik</vt:lpstr>
      <vt:lpstr>'grafiek B-1'!Afdrukbereik</vt:lpstr>
      <vt:lpstr>'grafiek B-2'!Afdrukbereik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Meinen</dc:creator>
  <cp:lastModifiedBy>Meinen</cp:lastModifiedBy>
  <cp:lastPrinted>2017-12-16T16:55:32Z</cp:lastPrinted>
  <dcterms:created xsi:type="dcterms:W3CDTF">2017-12-11T20:00:38Z</dcterms:created>
  <dcterms:modified xsi:type="dcterms:W3CDTF">2017-12-21T20:55:37Z</dcterms:modified>
</cp:coreProperties>
</file>